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365inegi-my.sharepoint.com/personal/concepcion_delira_inegi_org_mx/Documents/PORTAL SNIEG/RIIN/INF_ESTAD_PATR_INM_FED_PARAEST/Doc_Soporte/Dco_seguridad/estadísticos-1/"/>
    </mc:Choice>
  </mc:AlternateContent>
  <xr:revisionPtr revIDLastSave="8" documentId="8_{1CA706A3-7CF8-4C6E-A00D-CCB705DEB166}" xr6:coauthVersionLast="47" xr6:coauthVersionMax="47" xr10:uidLastSave="{0A0B762C-DA5A-4FAF-9E2F-8740B38E2E2A}"/>
  <workbookProtection workbookAlgorithmName="SHA-512" workbookHashValue="CdT3Ob2/N1hyDl8bCuW+9geYwtwNx0UlmFpD+ZI6ZbHajCE+Clo6kylYRHJl+7xqIUrx5LHF/GO+b498OaiTMA==" workbookSaltValue="Qi1JhmxAqb664aqdQDMh7Q==" workbookSpinCount="100000" lockStructure="1"/>
  <bookViews>
    <workbookView xWindow="-120" yWindow="-120" windowWidth="20730" windowHeight="11160" tabRatio="843" activeTab="5" xr2:uid="{00000000-000D-0000-FFFF-FFFF00000000}"/>
  </bookViews>
  <sheets>
    <sheet name="IPIFP X Seccion" sheetId="1" r:id="rId1"/>
    <sheet name="IPIFP X Entidad" sheetId="11" r:id="rId2"/>
    <sheet name="IPIFP X Entidad-Sección" sheetId="15" r:id="rId3"/>
    <sheet name="IPIFP X Institución" sheetId="13" r:id="rId4"/>
    <sheet name="IPIFP X Tipo" sheetId="12" r:id="rId5"/>
    <sheet name="IPIFP X Uso" sheetId="14" r:id="rId6"/>
  </sheets>
  <definedNames>
    <definedName name="_xlnm._FilterDatabase" localSheetId="2" hidden="1">'IPIFP X Entidad-Sección'!$B$5:$D$170</definedName>
    <definedName name="_xlnm.Print_Area" localSheetId="3">'IPIFP X Institución'!$A$1:$E$65</definedName>
    <definedName name="_xlnm.Print_Area" localSheetId="5">'IPIFP X Uso'!$A$1:$E$62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2" i="15" l="1"/>
  <c r="C169" i="15" s="1"/>
  <c r="D25" i="14"/>
  <c r="C22" i="14" s="1"/>
  <c r="D25" i="13"/>
  <c r="D12" i="12"/>
  <c r="C9" i="12" s="1"/>
  <c r="D41" i="11"/>
  <c r="C38" i="11" s="1"/>
  <c r="C31" i="15" l="1"/>
  <c r="C51" i="15"/>
  <c r="C91" i="15"/>
  <c r="C111" i="15"/>
  <c r="C16" i="15"/>
  <c r="C36" i="15"/>
  <c r="C56" i="15"/>
  <c r="C76" i="15"/>
  <c r="C96" i="15"/>
  <c r="C116" i="15"/>
  <c r="C136" i="15"/>
  <c r="C156" i="15"/>
  <c r="C21" i="15"/>
  <c r="C41" i="15"/>
  <c r="C61" i="15"/>
  <c r="C81" i="15"/>
  <c r="C101" i="15"/>
  <c r="C121" i="15"/>
  <c r="C141" i="15"/>
  <c r="C161" i="15"/>
  <c r="C6" i="15"/>
  <c r="C26" i="15"/>
  <c r="C46" i="15"/>
  <c r="C66" i="15"/>
  <c r="C86" i="15"/>
  <c r="C106" i="15"/>
  <c r="C126" i="15"/>
  <c r="C146" i="15"/>
  <c r="C166" i="15"/>
  <c r="C11" i="15"/>
  <c r="C71" i="15"/>
  <c r="C131" i="15"/>
  <c r="C151" i="15"/>
  <c r="C8" i="11"/>
  <c r="C16" i="11"/>
  <c r="C24" i="11"/>
  <c r="C32" i="11"/>
  <c r="C8" i="14"/>
  <c r="C15" i="14"/>
  <c r="C16" i="14"/>
  <c r="C7" i="14"/>
  <c r="C23" i="14"/>
  <c r="C17" i="13"/>
  <c r="C21" i="13"/>
  <c r="C23" i="13"/>
  <c r="C11" i="11"/>
  <c r="C19" i="11"/>
  <c r="C27" i="11"/>
  <c r="C35" i="11"/>
  <c r="C12" i="11"/>
  <c r="C20" i="11"/>
  <c r="C28" i="11"/>
  <c r="C36" i="11"/>
  <c r="C7" i="11"/>
  <c r="C15" i="11"/>
  <c r="C23" i="11"/>
  <c r="C31" i="11"/>
  <c r="C39" i="11"/>
  <c r="C11" i="14"/>
  <c r="C19" i="14"/>
  <c r="C12" i="14"/>
  <c r="C20" i="14"/>
  <c r="C9" i="14"/>
  <c r="C13" i="14"/>
  <c r="C17" i="14"/>
  <c r="C21" i="14"/>
  <c r="C6" i="14"/>
  <c r="C10" i="14"/>
  <c r="C14" i="14"/>
  <c r="C18" i="14"/>
  <c r="C8" i="13"/>
  <c r="C9" i="13"/>
  <c r="C16" i="13"/>
  <c r="C12" i="13"/>
  <c r="C20" i="13"/>
  <c r="C13" i="13"/>
  <c r="C22" i="13"/>
  <c r="C6" i="13"/>
  <c r="C10" i="13"/>
  <c r="C14" i="13"/>
  <c r="C18" i="13"/>
  <c r="C7" i="13"/>
  <c r="C11" i="13"/>
  <c r="C15" i="13"/>
  <c r="C19" i="13"/>
  <c r="C6" i="12"/>
  <c r="C7" i="12"/>
  <c r="C10" i="12"/>
  <c r="C8" i="12"/>
  <c r="C9" i="11"/>
  <c r="C13" i="11"/>
  <c r="C17" i="11"/>
  <c r="C21" i="11"/>
  <c r="C25" i="11"/>
  <c r="C29" i="11"/>
  <c r="C33" i="11"/>
  <c r="C37" i="11"/>
  <c r="C6" i="11"/>
  <c r="C10" i="11"/>
  <c r="C14" i="11"/>
  <c r="C18" i="11"/>
  <c r="C22" i="11"/>
  <c r="C26" i="11"/>
  <c r="C30" i="11"/>
  <c r="C34" i="11"/>
  <c r="D11" i="1" l="1"/>
  <c r="C6" i="1" s="1"/>
  <c r="C7" i="1" l="1"/>
  <c r="C8" i="1"/>
  <c r="C9" i="1"/>
</calcChain>
</file>

<file path=xl/sharedStrings.xml><?xml version="1.0" encoding="utf-8"?>
<sst xmlns="http://schemas.openxmlformats.org/spreadsheetml/2006/main" count="280" uniqueCount="92">
  <si>
    <t>INVENTARIO DEL PATRIMONIO INMOBILIARIO FEDERAL Y PARAESTATAL</t>
  </si>
  <si>
    <t>TOTAL</t>
  </si>
  <si>
    <t>INSTITUTO MEXICANO DEL SEGURO SOCIAL</t>
  </si>
  <si>
    <t>SECRETARÍA DE EDUCACIÓN PÚBLICA</t>
  </si>
  <si>
    <t>INSTITUTO DE SEGURIDAD Y SERVICIOS SOCIALES DE LOS TRABAJADORES DEL ESTADO</t>
  </si>
  <si>
    <t>INSTITUTO DE ADMINISTRACIÓN Y AVALÚOS DE BIENES NACIONALES</t>
  </si>
  <si>
    <t>SECRETARÍA DE COMUNICACIONES Y TRANSPORTES</t>
  </si>
  <si>
    <t>COMISIÓN NACIONAL DEL AGUA</t>
  </si>
  <si>
    <t>SECCIÓN DEL INVENTARIO</t>
  </si>
  <si>
    <t>INMUEBLES</t>
  </si>
  <si>
    <t>PORCENTAJE</t>
  </si>
  <si>
    <t>COMISIÓN FEDERAL DE ELECTRICIDAD</t>
  </si>
  <si>
    <t>AUTORIDAD EDUCATIVA FEDERAL EN LA CIUDAD DE MÉXICO</t>
  </si>
  <si>
    <t>SECRETARÍA DE MARINA ARMADA DE MÉXICO</t>
  </si>
  <si>
    <t>SECRETARÍA DE LA DEFENSA NACIONAL</t>
  </si>
  <si>
    <t>PEMEX-EXPLORACIÓN Y PRODUCCIÓN</t>
  </si>
  <si>
    <t>PEMEX TRANSFORMACIÓN INDUSTRIAL</t>
  </si>
  <si>
    <t>PETRÓLEOS MEXICANOS</t>
  </si>
  <si>
    <t>SECRETARÍA DE GOBERNACIÓN</t>
  </si>
  <si>
    <t>FERROCARRILES NACIONALES DE MÉXICO (EN PROCESO DE DESINCORPORACIÓN)</t>
  </si>
  <si>
    <t>EDIFICACIÓN</t>
  </si>
  <si>
    <t>TERRENO</t>
  </si>
  <si>
    <t>MIXTO</t>
  </si>
  <si>
    <t>RELIGIÓN</t>
  </si>
  <si>
    <t>EDUCACIÓN Y CULTURA</t>
  </si>
  <si>
    <t>SERVICIOS DE SALUD Y ASISTENCIA SOCIAL</t>
  </si>
  <si>
    <t>ENERGÍA</t>
  </si>
  <si>
    <t>DE SERVICIO PÚBLICO</t>
  </si>
  <si>
    <t>SIN USO</t>
  </si>
  <si>
    <t>SEGURIDAD Y JUSTICIA</t>
  </si>
  <si>
    <t>COMUNICACIONES Y TRANSPORTES</t>
  </si>
  <si>
    <t>HABITACIÓN</t>
  </si>
  <si>
    <t>ALMACENES, ARCHIVOS Y BODEGAS</t>
  </si>
  <si>
    <t>DESARROLLO AGROPECUARIO Y ACUICOLA</t>
  </si>
  <si>
    <t>INDUSTRIA Y COMERCIO</t>
  </si>
  <si>
    <t>TURISMO, RECREACIÓN Y DEPORTE</t>
  </si>
  <si>
    <t>SERVICIOS DIVERSOS</t>
  </si>
  <si>
    <t>MEDIO AMBIENTE</t>
  </si>
  <si>
    <t>INFRAESTRUCTURA GENERAL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</si>
  <si>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</si>
  <si>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</si>
  <si>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</si>
  <si>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</si>
  <si>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</si>
  <si>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</si>
  <si>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</si>
  <si>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 DE ZARAGOZA</t>
  </si>
  <si>
    <t>COLIMA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</si>
  <si>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</si>
  <si>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</si>
  <si>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</si>
  <si>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</si>
  <si>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</si>
  <si>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</si>
  <si>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</si>
  <si>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</si>
  <si>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</si>
  <si>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</si>
  <si>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</si>
  <si>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</si>
  <si>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</si>
  <si>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</si>
  <si>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</si>
  <si>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</si>
  <si>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</si>
  <si>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</si>
  <si>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</si>
  <si>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</si>
  <si>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</si>
  <si>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</si>
  <si>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</si>
  <si>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EXTRANJERO</t>
  </si>
  <si>
    <t>SECCION II</t>
  </si>
  <si>
    <t>SECCION I</t>
  </si>
  <si>
    <t>SECCION III</t>
  </si>
  <si>
    <t>SECCION IV</t>
  </si>
  <si>
    <t>ENTIDAD FEDERATIVA</t>
  </si>
  <si>
    <t>ISLAS</t>
  </si>
  <si>
    <t>TIPO DE INMUEBLE</t>
  </si>
  <si>
    <t>NO APORTÓ INFORMACIÓN</t>
  </si>
  <si>
    <t>INSTITUCIÓN QUE ADMINISTRA EL INMUEBLE</t>
  </si>
  <si>
    <t>USO GENÉRICO</t>
  </si>
  <si>
    <t>OTROS</t>
  </si>
  <si>
    <t>Fecha de reporte: 31 de diciembre de 2019</t>
  </si>
  <si>
    <t>CFE DISTRIBUCIÓN</t>
  </si>
  <si>
    <t>SECRETARÍA DE AGRICULTURA Y DESARROLLO RURAL</t>
  </si>
  <si>
    <t>226 INSTITUCIONES RESTANTES (CON MENOS DE 500 INMUEBLES)</t>
  </si>
  <si>
    <t>SECCIÓN I</t>
  </si>
  <si>
    <t>SECCIÓN II</t>
  </si>
  <si>
    <t>SECCIÓN III</t>
  </si>
  <si>
    <t>SECCIÓN IV</t>
  </si>
  <si>
    <t>ENTIDAD FEDERATIVA / SECCIÓN DEL INVENTARIO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</si>
</sst>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FF0000"/>
      <name val="Arial"/>
      <family val="2"/>
    </font>
    <font>
      <sz val="16"/>
      <name val="Arial"/>
      <family val="2"/>
    </font>
    <font>
      <b/>
      <sz val="14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name val="Calibri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4"/>
      <color rgb="FF3F3F3F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0"/>
      <name val="Montserrat"/>
    </font>
    <font>
      <b/>
      <sz val="11"/>
      <name val="Montserrat"/>
    </font>
    <font>
      <b/>
      <sz val="12"/>
      <name val="Montserrat"/>
    </font>
    <font>
      <b/>
      <sz val="10"/>
      <name val="Montserrat"/>
    </font>
    <font>
      <sz val="10"/>
      <color rgb="FF000000"/>
      <name val="Montserrat"/>
    </font>
    <font>
      <sz val="10"/>
      <name val="Montserrat"/>
    </font>
    <font>
      <b/>
      <sz val="16"/>
      <name val="Montserrat"/>
    </font>
    <font>
      <sz val="16"/>
      <name val="Montserrat"/>
    </font>
    <font>
      <b/>
      <sz val="14"/>
      <name val="Montserrat"/>
    </font>
    <font>
      <b/>
      <sz val="11"/>
      <color theme="1"/>
      <name val="Montserrat"/>
    </font>
    <font>
      <sz val="9"/>
      <color rgb="FF000000"/>
      <name val="Montserrat"/>
    </font>
    <font>
      <b/>
      <sz val="14"/>
      <color rgb="FF3F3F3F"/>
      <name val="Montserrat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theme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66003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theme="0" tint="-0.14999847407452621"/>
        <bgColor theme="0" tint="-0.14999847407452621"/>
      </patternFill>
    </fill>
  </fills>
  <borders count="1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theme="1" tint="0.499984740745262"/>
      </left>
      <right/>
      <top/>
      <bottom style="medium">
        <color theme="0" tint="-0.14999847407452621"/>
      </bottom>
      <diagonal/>
    </border>
    <border>
      <left/>
      <right style="medium">
        <color theme="1" tint="0.499984740745262"/>
      </right>
      <top/>
      <bottom style="medium">
        <color theme="0" tint="-0.14999847407452621"/>
      </bottom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 style="medium">
        <color theme="0" tint="-0.14999847407452621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0" tint="-0.14999847407452621"/>
      </top>
      <bottom style="medium">
        <color theme="1" tint="0.499984740745262"/>
      </bottom>
      <diagonal/>
    </border>
  </borders>
  <cellStyleXfs count="7">
    <xf numFmtId="0" fontId="0" fillId="0" borderId="0"/>
    <xf numFmtId="9" fontId="3" fillId="0" borderId="0" applyFont="0" applyFill="0" applyBorder="0" applyAlignment="0" applyProtection="0"/>
    <xf numFmtId="0" fontId="4" fillId="2" borderId="0" applyNumberFormat="0" applyBorder="0" applyAlignment="0" applyProtection="0"/>
    <xf numFmtId="0" fontId="5" fillId="3" borderId="1" applyNumberFormat="0" applyAlignment="0" applyProtection="0"/>
    <xf numFmtId="0" fontId="6" fillId="4" borderId="0" applyNumberFormat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0" xfId="0" applyFont="1"/>
    <xf numFmtId="0" fontId="8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3" fontId="14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15" fillId="5" borderId="2" xfId="2" applyFont="1" applyFill="1" applyBorder="1" applyAlignment="1">
      <alignment horizontal="left" vertical="center" wrapText="1" indent="3"/>
    </xf>
    <xf numFmtId="3" fontId="15" fillId="5" borderId="2" xfId="2" applyNumberFormat="1" applyFont="1" applyFill="1" applyBorder="1" applyAlignment="1">
      <alignment horizontal="center" vertical="center" wrapText="1"/>
    </xf>
    <xf numFmtId="10" fontId="15" fillId="5" borderId="2" xfId="1" applyNumberFormat="1" applyFont="1" applyFill="1" applyBorder="1" applyAlignment="1">
      <alignment horizontal="left" vertical="center" wrapText="1" indent="3"/>
    </xf>
    <xf numFmtId="0" fontId="11" fillId="0" borderId="0" xfId="0" applyFont="1"/>
    <xf numFmtId="0" fontId="15" fillId="7" borderId="2" xfId="4" applyFont="1" applyFill="1" applyBorder="1" applyAlignment="1">
      <alignment horizontal="left" vertical="center" wrapText="1" indent="3"/>
    </xf>
    <xf numFmtId="10" fontId="15" fillId="7" borderId="2" xfId="1" applyNumberFormat="1" applyFont="1" applyFill="1" applyBorder="1" applyAlignment="1">
      <alignment horizontal="left" vertical="center" wrapText="1" indent="3"/>
    </xf>
    <xf numFmtId="3" fontId="15" fillId="7" borderId="2" xfId="4" applyNumberFormat="1" applyFont="1" applyFill="1" applyBorder="1" applyAlignment="1">
      <alignment horizontal="center" vertical="center" wrapText="1"/>
    </xf>
    <xf numFmtId="3" fontId="16" fillId="8" borderId="1" xfId="3" applyNumberFormat="1" applyFont="1" applyFill="1" applyAlignment="1">
      <alignment horizontal="center" vertical="center" wrapText="1"/>
    </xf>
    <xf numFmtId="0" fontId="18" fillId="6" borderId="1" xfId="3" applyFont="1" applyFill="1" applyAlignment="1">
      <alignment horizontal="center" vertical="center" wrapText="1"/>
    </xf>
    <xf numFmtId="0" fontId="15" fillId="7" borderId="5" xfId="4" applyFont="1" applyFill="1" applyBorder="1" applyAlignment="1">
      <alignment horizontal="left" vertical="center" wrapText="1" indent="3"/>
    </xf>
    <xf numFmtId="3" fontId="15" fillId="7" borderId="5" xfId="4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right" vertical="top"/>
    </xf>
    <xf numFmtId="10" fontId="15" fillId="7" borderId="5" xfId="5" applyNumberFormat="1" applyFont="1" applyFill="1" applyBorder="1" applyAlignment="1">
      <alignment horizontal="left" vertical="center" wrapText="1" indent="3"/>
    </xf>
    <xf numFmtId="10" fontId="15" fillId="5" borderId="2" xfId="5" applyNumberFormat="1" applyFont="1" applyFill="1" applyBorder="1" applyAlignment="1">
      <alignment horizontal="left" vertical="center" wrapText="1" indent="3"/>
    </xf>
    <xf numFmtId="0" fontId="17" fillId="7" borderId="5" xfId="4" applyFont="1" applyFill="1" applyBorder="1" applyAlignment="1">
      <alignment horizontal="left" vertical="center" wrapText="1" indent="2"/>
    </xf>
    <xf numFmtId="0" fontId="17" fillId="5" borderId="2" xfId="2" applyFont="1" applyFill="1" applyBorder="1" applyAlignment="1">
      <alignment horizontal="left" vertical="center" wrapText="1" indent="2"/>
    </xf>
    <xf numFmtId="0" fontId="21" fillId="0" borderId="0" xfId="0" applyFont="1"/>
    <xf numFmtId="0" fontId="22" fillId="0" borderId="0" xfId="0" applyFont="1"/>
    <xf numFmtId="0" fontId="23" fillId="0" borderId="0" xfId="0" applyFont="1" applyAlignment="1">
      <alignment wrapText="1"/>
    </xf>
    <xf numFmtId="0" fontId="24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26" fillId="0" borderId="0" xfId="0" applyFont="1" applyAlignment="1">
      <alignment horizontal="center" vertical="center" wrapText="1"/>
    </xf>
    <xf numFmtId="0" fontId="27" fillId="9" borderId="6" xfId="0" applyFont="1" applyFill="1" applyBorder="1" applyAlignment="1">
      <alignment horizontal="left" vertical="center" indent="2"/>
    </xf>
    <xf numFmtId="10" fontId="27" fillId="9" borderId="7" xfId="6" applyNumberFormat="1" applyFont="1" applyFill="1" applyBorder="1" applyAlignment="1">
      <alignment horizontal="center" vertical="center"/>
    </xf>
    <xf numFmtId="3" fontId="27" fillId="9" borderId="7" xfId="0" applyNumberFormat="1" applyFont="1" applyFill="1" applyBorder="1" applyAlignment="1">
      <alignment horizontal="right" vertical="center" indent="2"/>
    </xf>
    <xf numFmtId="0" fontId="28" fillId="10" borderId="8" xfId="0" applyFont="1" applyFill="1" applyBorder="1" applyAlignment="1">
      <alignment horizontal="left" vertical="center" indent="4"/>
    </xf>
    <xf numFmtId="10" fontId="28" fillId="10" borderId="9" xfId="0" applyNumberFormat="1" applyFont="1" applyFill="1" applyBorder="1" applyAlignment="1">
      <alignment vertical="center"/>
    </xf>
    <xf numFmtId="3" fontId="28" fillId="10" borderId="9" xfId="0" applyNumberFormat="1" applyFont="1" applyFill="1" applyBorder="1" applyAlignment="1">
      <alignment horizontal="right" vertical="center" indent="2"/>
    </xf>
    <xf numFmtId="0" fontId="28" fillId="10" borderId="10" xfId="0" applyFont="1" applyFill="1" applyBorder="1" applyAlignment="1">
      <alignment horizontal="left" vertical="center" indent="4"/>
    </xf>
    <xf numFmtId="10" fontId="28" fillId="10" borderId="11" xfId="0" applyNumberFormat="1" applyFont="1" applyFill="1" applyBorder="1" applyAlignment="1">
      <alignment vertical="center"/>
    </xf>
    <xf numFmtId="3" fontId="28" fillId="10" borderId="11" xfId="0" applyNumberFormat="1" applyFont="1" applyFill="1" applyBorder="1" applyAlignment="1">
      <alignment horizontal="right" vertical="center" indent="2"/>
    </xf>
    <xf numFmtId="3" fontId="29" fillId="8" borderId="1" xfId="3" applyNumberFormat="1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6" fillId="8" borderId="3" xfId="3" applyFont="1" applyFill="1" applyBorder="1" applyAlignment="1">
      <alignment horizontal="center" vertical="center" wrapText="1"/>
    </xf>
    <xf numFmtId="0" fontId="16" fillId="8" borderId="4" xfId="3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9" fillId="8" borderId="3" xfId="3" applyFont="1" applyFill="1" applyBorder="1" applyAlignment="1">
      <alignment horizontal="center" vertical="center" wrapText="1"/>
    </xf>
    <xf numFmtId="0" fontId="29" fillId="8" borderId="4" xfId="3" applyFont="1" applyFill="1" applyBorder="1" applyAlignment="1">
      <alignment horizontal="center" vertical="center" wrapText="1"/>
    </xf>
  </cellXfs>
  <cellStyles count="7">
    <cellStyle name="Bueno" xfId="2" builtinId="26"/>
    <cellStyle name="Énfasis6" xfId="4" builtinId="49"/>
    <cellStyle name="Normal" xfId="0" builtinId="0"/>
    <cellStyle name="Porcentaje" xfId="1" builtinId="5"/>
    <cellStyle name="Porcentaje 2" xfId="5" xr:uid="{00000000-0005-0000-0000-000004000000}"/>
    <cellStyle name="Porcentaje 3" xfId="6" xr:uid="{8DADD37D-F0FF-4B29-BA57-E43EAB18A5F1}"/>
    <cellStyle name="Salida" xfId="3" builtinId="21"/>
  </cellStyles>
  <dxfs count="0"/>
  <tableStyles count="0" defaultTableStyle="TableStyleMedium2" defaultPivotStyle="PivotStyleLight16"/>
  <colors>
    <mruColors>
      <color rgb="FF660033"/>
      <color rgb="FFE76247"/>
      <color rgb="FFC0C0C0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GRÁFICA POR SECCIÓN DEL INVENTARIO</a:t>
            </a:r>
            <a:endParaRPr lang="es-E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7.7481222293495036E-2"/>
          <c:y val="0.12538677075233168"/>
          <c:w val="0.83837921254872194"/>
          <c:h val="0.7551675657364767"/>
        </c:manualLayout>
      </c:layout>
      <c:pie3DChart>
        <c:varyColors val="1"/>
        <c:ser>
          <c:idx val="0"/>
          <c:order val="0"/>
          <c:tx>
            <c:strRef>
              <c:f>'IPIFP X Seccion'!$D$5</c:f>
              <c:strCache>
                <c:ptCount val="1"/>
                <c:pt idx="0">
                  <c:v>INMUEBLES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B92-4A41-B0DD-56A67BEDB7C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B92-4A41-B0DD-56A67BEDB7C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B92-4A41-B0DD-56A67BEDB7C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B92-4A41-B0DD-56A67BEDB7C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oundRec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'IPIFP X Seccion'!$B$6:$B$9</c:f>
              <c:strCache>
                <c:ptCount val="4"/>
                <c:pt idx="0">
                  <c:v>SECCION I</c:v>
                </c:pt>
                <c:pt idx="1">
                  <c:v>SECCION II</c:v>
                </c:pt>
                <c:pt idx="2">
                  <c:v>SECCION III</c:v>
                </c:pt>
                <c:pt idx="3">
                  <c:v>SECCION IV</c:v>
                </c:pt>
              </c:strCache>
            </c:strRef>
          </c:cat>
          <c:val>
            <c:numRef>
              <c:f>'IPIFP X Seccion'!$D$6:$D$9</c:f>
              <c:numCache>
                <c:formatCode>#,##0</c:formatCode>
                <c:ptCount val="4"/>
                <c:pt idx="0">
                  <c:v>81809</c:v>
                </c:pt>
                <c:pt idx="1">
                  <c:v>14424</c:v>
                </c:pt>
                <c:pt idx="2">
                  <c:v>12859</c:v>
                </c:pt>
                <c:pt idx="3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B92-4A41-B0DD-56A67BEDB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GRÁFICA POR ENTIDAD FEDERATIVA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'IPIFP X Entidad'!$D$5</c:f>
              <c:strCache>
                <c:ptCount val="1"/>
                <c:pt idx="0">
                  <c:v>INMUEBLES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D5-4E20-913E-FAD17F7178A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D5-4E20-913E-FAD17F7178A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D5-4E20-913E-FAD17F7178A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'IPIFP X Entidad'!$B$6:$B$39</c:f>
              <c:strCache>
                <c:ptCount val="34"/>
                <c:pt idx="0">
                  <c:v>AGUASCALIENTES</c:v>
                </c:pt>
                <c:pt idx="1">
                  <c:v>BAJA CALIFORNIA</c:v>
                </c:pt>
                <c:pt idx="2">
                  <c:v>BAJA CALIFORNIA SUR</c:v>
                </c:pt>
                <c:pt idx="3">
                  <c:v>CAMPECHE</c:v>
                </c:pt>
                <c:pt idx="4">
                  <c:v>CHIAPAS</c:v>
                </c:pt>
                <c:pt idx="5">
                  <c:v>CHIHUAHUA</c:v>
                </c:pt>
                <c:pt idx="6">
                  <c:v>CIUDAD DE MÉXICO</c:v>
                </c:pt>
                <c:pt idx="7">
                  <c:v>COAHUILA DE ZARAGOZA</c:v>
                </c:pt>
                <c:pt idx="8">
                  <c:v>COLIMA</c:v>
                </c:pt>
                <c:pt idx="9">
                  <c:v>DURANGO</c:v>
                </c:pt>
                <c:pt idx="10">
                  <c:v>GUANAJUATO</c:v>
                </c:pt>
                <c:pt idx="11">
                  <c:v>GUERRERO</c:v>
                </c:pt>
                <c:pt idx="12">
                  <c:v>HIDALGO</c:v>
                </c:pt>
                <c:pt idx="13">
                  <c:v>JALISCO</c:v>
                </c:pt>
                <c:pt idx="14">
                  <c:v>MÉXICO</c:v>
                </c:pt>
                <c:pt idx="15">
                  <c:v>MICHOACÁN DE OCAMPO</c:v>
                </c:pt>
                <c:pt idx="16">
                  <c:v>MORELOS</c:v>
                </c:pt>
                <c:pt idx="17">
                  <c:v>NAYARIT</c:v>
                </c:pt>
                <c:pt idx="18">
                  <c:v>NUEVO LEÓN</c:v>
                </c:pt>
                <c:pt idx="19">
                  <c:v>OAXACA</c:v>
                </c:pt>
                <c:pt idx="20">
                  <c:v>PUEBLA</c:v>
                </c:pt>
                <c:pt idx="21">
                  <c:v>QUERÉTARO</c:v>
                </c:pt>
                <c:pt idx="22">
                  <c:v>QUINTANA ROO</c:v>
                </c:pt>
                <c:pt idx="23">
                  <c:v>SAN LUIS POTOSÍ</c:v>
                </c:pt>
                <c:pt idx="24">
                  <c:v>SINALOA</c:v>
                </c:pt>
                <c:pt idx="25">
                  <c:v>SONORA</c:v>
                </c:pt>
                <c:pt idx="26">
                  <c:v>TABASCO</c:v>
                </c:pt>
                <c:pt idx="27">
                  <c:v>TAMAULIPAS</c:v>
                </c:pt>
                <c:pt idx="28">
                  <c:v>TLAXCALA</c:v>
                </c:pt>
                <c:pt idx="29">
                  <c:v>VERACRUZ DE IGNACIO DE LA LLAVE</c:v>
                </c:pt>
                <c:pt idx="30">
                  <c:v>YUCATÁN</c:v>
                </c:pt>
                <c:pt idx="31">
                  <c:v>ZACATECAS</c:v>
                </c:pt>
                <c:pt idx="32">
                  <c:v>EXTRANJERO</c:v>
                </c:pt>
                <c:pt idx="33">
                  <c:v>ISLAS</c:v>
                </c:pt>
              </c:strCache>
            </c:strRef>
          </c:cat>
          <c:val>
            <c:numRef>
              <c:f>'IPIFP X Entidad'!$D$6:$D$39</c:f>
              <c:numCache>
                <c:formatCode>#,##0</c:formatCode>
                <c:ptCount val="34"/>
                <c:pt idx="0">
                  <c:v>816</c:v>
                </c:pt>
                <c:pt idx="1">
                  <c:v>1631</c:v>
                </c:pt>
                <c:pt idx="2">
                  <c:v>768</c:v>
                </c:pt>
                <c:pt idx="3">
                  <c:v>886</c:v>
                </c:pt>
                <c:pt idx="4">
                  <c:v>6859</c:v>
                </c:pt>
                <c:pt idx="5">
                  <c:v>3244</c:v>
                </c:pt>
                <c:pt idx="6">
                  <c:v>5860</c:v>
                </c:pt>
                <c:pt idx="7">
                  <c:v>2811</c:v>
                </c:pt>
                <c:pt idx="8">
                  <c:v>827</c:v>
                </c:pt>
                <c:pt idx="9">
                  <c:v>2530</c:v>
                </c:pt>
                <c:pt idx="10">
                  <c:v>4428</c:v>
                </c:pt>
                <c:pt idx="11">
                  <c:v>4068</c:v>
                </c:pt>
                <c:pt idx="12">
                  <c:v>3206</c:v>
                </c:pt>
                <c:pt idx="13">
                  <c:v>4961</c:v>
                </c:pt>
                <c:pt idx="14">
                  <c:v>5247</c:v>
                </c:pt>
                <c:pt idx="15">
                  <c:v>5129</c:v>
                </c:pt>
                <c:pt idx="16">
                  <c:v>1726</c:v>
                </c:pt>
                <c:pt idx="17">
                  <c:v>948</c:v>
                </c:pt>
                <c:pt idx="18">
                  <c:v>2493</c:v>
                </c:pt>
                <c:pt idx="19">
                  <c:v>5918</c:v>
                </c:pt>
                <c:pt idx="20">
                  <c:v>4427</c:v>
                </c:pt>
                <c:pt idx="21">
                  <c:v>1021</c:v>
                </c:pt>
                <c:pt idx="22">
                  <c:v>1125</c:v>
                </c:pt>
                <c:pt idx="23">
                  <c:v>4231</c:v>
                </c:pt>
                <c:pt idx="24">
                  <c:v>2979</c:v>
                </c:pt>
                <c:pt idx="25">
                  <c:v>5016</c:v>
                </c:pt>
                <c:pt idx="26">
                  <c:v>4245</c:v>
                </c:pt>
                <c:pt idx="27">
                  <c:v>3229</c:v>
                </c:pt>
                <c:pt idx="28">
                  <c:v>1018</c:v>
                </c:pt>
                <c:pt idx="29">
                  <c:v>10109</c:v>
                </c:pt>
                <c:pt idx="30">
                  <c:v>2085</c:v>
                </c:pt>
                <c:pt idx="31">
                  <c:v>2463</c:v>
                </c:pt>
                <c:pt idx="32">
                  <c:v>76</c:v>
                </c:pt>
                <c:pt idx="33">
                  <c:v>3212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CD5-4E20-913E-FAD17F7178A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6366880"/>
        <c:axId val="6370688"/>
      </c:barChart>
      <c:catAx>
        <c:axId val="63668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6370688"/>
        <c:crosses val="autoZero"/>
        <c:auto val="1"/>
        <c:lblAlgn val="ctr"/>
        <c:lblOffset val="100"/>
        <c:noMultiLvlLbl val="0"/>
      </c:catAx>
      <c:valAx>
        <c:axId val="6370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6366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600" b="1" i="0" u="none" strike="noStrike" cap="all" normalizeH="0" baseline="0">
                <a:effectLst/>
              </a:rPr>
              <a:t>GRÁFICA INSTITUCIÓN QUE ADMINISTRA EL INMUEBLE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'IPIFP X Institución'!$D$5</c:f>
              <c:strCache>
                <c:ptCount val="1"/>
                <c:pt idx="0">
                  <c:v>INMUEBLES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18B-4A5C-B684-B022238414B7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18B-4A5C-B684-B022238414B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'IPIFP X Institución'!$B$6:$B$23</c:f>
              <c:strCache>
                <c:ptCount val="18"/>
                <c:pt idx="0">
                  <c:v>INSTITUTO DE ADMINISTRACIÓN Y AVALÚOS DE BIENES NACIONALES</c:v>
                </c:pt>
                <c:pt idx="1">
                  <c:v>COMISIÓN NACIONAL DEL AGUA</c:v>
                </c:pt>
                <c:pt idx="2">
                  <c:v>INSTITUTO MEXICANO DEL SEGURO SOCIAL</c:v>
                </c:pt>
                <c:pt idx="3">
                  <c:v>SECRETARÍA DE GOBERNACIÓN</c:v>
                </c:pt>
                <c:pt idx="4">
                  <c:v>FERROCARRILES NACIONALES DE MÉXICO (EN PROCESO DE DESINCORPORACIÓN)</c:v>
                </c:pt>
                <c:pt idx="5">
                  <c:v>COMISIÓN FEDERAL DE ELECTRICIDAD</c:v>
                </c:pt>
                <c:pt idx="6">
                  <c:v>CFE DISTRIBUCIÓN</c:v>
                </c:pt>
                <c:pt idx="7">
                  <c:v>AUTORIDAD EDUCATIVA FEDERAL EN LA CIUDAD DE MÉXICO</c:v>
                </c:pt>
                <c:pt idx="8">
                  <c:v>SECRETARÍA DE COMUNICACIONES Y TRANSPORTES</c:v>
                </c:pt>
                <c:pt idx="9">
                  <c:v>SECRETARÍA DE EDUCACIÓN PÚBLICA</c:v>
                </c:pt>
                <c:pt idx="10">
                  <c:v>INSTITUTO DE SEGURIDAD Y SERVICIOS SOCIALES DE LOS TRABAJADORES DEL ESTADO</c:v>
                </c:pt>
                <c:pt idx="11">
                  <c:v>PEMEX-EXPLORACIÓN Y PRODUCCIÓN</c:v>
                </c:pt>
                <c:pt idx="12">
                  <c:v>PEMEX TRANSFORMACIÓN INDUSTRIAL</c:v>
                </c:pt>
                <c:pt idx="13">
                  <c:v>SECRETARÍA DE MARINA ARMADA DE MÉXICO</c:v>
                </c:pt>
                <c:pt idx="14">
                  <c:v>SECRETARÍA DE AGRICULTURA Y DESARROLLO RURAL</c:v>
                </c:pt>
                <c:pt idx="15">
                  <c:v>PETRÓLEOS MEXICANOS</c:v>
                </c:pt>
                <c:pt idx="16">
                  <c:v>SECRETARÍA DE LA DEFENSA NACIONAL</c:v>
                </c:pt>
                <c:pt idx="17">
                  <c:v>226 INSTITUCIONES RESTANTES (CON MENOS DE 500 INMUEBLES)</c:v>
                </c:pt>
              </c:strCache>
            </c:strRef>
          </c:cat>
          <c:val>
            <c:numRef>
              <c:f>'IPIFP X Institución'!$D$6:$D$23</c:f>
              <c:numCache>
                <c:formatCode>#,##0</c:formatCode>
                <c:ptCount val="18"/>
                <c:pt idx="0">
                  <c:v>68601</c:v>
                </c:pt>
                <c:pt idx="1">
                  <c:v>7678</c:v>
                </c:pt>
                <c:pt idx="2">
                  <c:v>5429</c:v>
                </c:pt>
                <c:pt idx="3">
                  <c:v>3316</c:v>
                </c:pt>
                <c:pt idx="4">
                  <c:v>2676</c:v>
                </c:pt>
                <c:pt idx="5">
                  <c:v>2077</c:v>
                </c:pt>
                <c:pt idx="6">
                  <c:v>2053</c:v>
                </c:pt>
                <c:pt idx="7">
                  <c:v>1684</c:v>
                </c:pt>
                <c:pt idx="8">
                  <c:v>1283</c:v>
                </c:pt>
                <c:pt idx="9">
                  <c:v>1275</c:v>
                </c:pt>
                <c:pt idx="10">
                  <c:v>1273</c:v>
                </c:pt>
                <c:pt idx="11">
                  <c:v>1000</c:v>
                </c:pt>
                <c:pt idx="12">
                  <c:v>750</c:v>
                </c:pt>
                <c:pt idx="13">
                  <c:v>730</c:v>
                </c:pt>
                <c:pt idx="14">
                  <c:v>655</c:v>
                </c:pt>
                <c:pt idx="15">
                  <c:v>617</c:v>
                </c:pt>
                <c:pt idx="16">
                  <c:v>572</c:v>
                </c:pt>
                <c:pt idx="17">
                  <c:v>7923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8B-4A5C-B684-B022238414B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axId val="6375584"/>
        <c:axId val="6373952"/>
      </c:barChart>
      <c:catAx>
        <c:axId val="637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6373952"/>
        <c:crosses val="autoZero"/>
        <c:auto val="1"/>
        <c:lblAlgn val="ctr"/>
        <c:lblOffset val="100"/>
        <c:noMultiLvlLbl val="0"/>
      </c:catAx>
      <c:valAx>
        <c:axId val="6373952"/>
        <c:scaling>
          <c:orientation val="minMax"/>
        </c:scaling>
        <c:delete val="1"/>
        <c:axPos val="b"/>
        <c:numFmt formatCode="#,##0" sourceLinked="1"/>
        <c:majorTickMark val="none"/>
        <c:minorTickMark val="none"/>
        <c:tickLblPos val="nextTo"/>
        <c:crossAx val="6375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GRÁFICA POR TIPO DE INMUEBLE</a:t>
            </a:r>
            <a:endParaRPr lang="es-E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'IPIFP X Tipo'!$D$5</c:f>
              <c:strCache>
                <c:ptCount val="1"/>
                <c:pt idx="0">
                  <c:v>INMUEBLES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108A-4C91-A4BA-F972D7A04E5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108A-4C91-A4BA-F972D7A04E5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108A-4C91-A4BA-F972D7A04E5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108A-4C91-A4BA-F972D7A04E5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108A-4C91-A4BA-F972D7A04E5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oundRec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'IPIFP X Tipo'!$B$6:$B$10</c:f>
              <c:strCache>
                <c:ptCount val="5"/>
                <c:pt idx="0">
                  <c:v>EDIFICACIÓN</c:v>
                </c:pt>
                <c:pt idx="1">
                  <c:v>TERRENO</c:v>
                </c:pt>
                <c:pt idx="2">
                  <c:v>MIXTO</c:v>
                </c:pt>
                <c:pt idx="3">
                  <c:v>ISLAS</c:v>
                </c:pt>
                <c:pt idx="4">
                  <c:v>NO APORTÓ INFORMACIÓN</c:v>
                </c:pt>
              </c:strCache>
            </c:strRef>
          </c:cat>
          <c:val>
            <c:numRef>
              <c:f>'IPIFP X Tipo'!$D$6:$D$10</c:f>
              <c:numCache>
                <c:formatCode>#,##0</c:formatCode>
                <c:ptCount val="5"/>
                <c:pt idx="0">
                  <c:v>12248</c:v>
                </c:pt>
                <c:pt idx="1">
                  <c:v>7263</c:v>
                </c:pt>
                <c:pt idx="2">
                  <c:v>68846</c:v>
                </c:pt>
                <c:pt idx="3">
                  <c:v>3212</c:v>
                </c:pt>
                <c:pt idx="4">
                  <c:v>18023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08A-4C91-A4BA-F972D7A04E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ES" sz="1800" b="0" i="0" baseline="0">
                <a:effectLst/>
              </a:rPr>
              <a:t>GRÁFICA POR USO GENÉRICO</a:t>
            </a:r>
            <a:endParaRPr lang="es-E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28807754193304813"/>
          <c:y val="0.11554749237373245"/>
          <c:w val="0.82393119972070161"/>
          <c:h val="0.674204259943510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'IPIFP X Uso'!$D$5</c:f>
              <c:strCache>
                <c:ptCount val="1"/>
                <c:pt idx="0">
                  <c:v>INMUEBLES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B00-4C01-81AF-C85DE3D1DC15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B00-4C01-81AF-C85DE3D1DC15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B00-4C01-81AF-C85DE3D1DC1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'IPIFP X Uso'!$B$6:$B$23</c:f>
              <c:strCache>
                <c:ptCount val="18"/>
                <c:pt idx="0">
                  <c:v>ALMACENES, ARCHIVOS Y BODEGAS</c:v>
                </c:pt>
                <c:pt idx="1">
                  <c:v>COMUNICACIONES Y TRANSPORTES</c:v>
                </c:pt>
                <c:pt idx="2">
                  <c:v>DE SERVICIO PÚBLICO</c:v>
                </c:pt>
                <c:pt idx="3">
                  <c:v>DESARROLLO AGROPECUARIO Y ACUICOLA</c:v>
                </c:pt>
                <c:pt idx="4">
                  <c:v>EDUCACIÓN Y CULTURA</c:v>
                </c:pt>
                <c:pt idx="5">
                  <c:v>ENERGÍA</c:v>
                </c:pt>
                <c:pt idx="6">
                  <c:v>HABITACIÓN</c:v>
                </c:pt>
                <c:pt idx="7">
                  <c:v>INDUSTRIA Y COMERCIO</c:v>
                </c:pt>
                <c:pt idx="8">
                  <c:v>INFRAESTRUCTURA GENERAL</c:v>
                </c:pt>
                <c:pt idx="9">
                  <c:v>MEDIO AMBIENTE</c:v>
                </c:pt>
                <c:pt idx="10">
                  <c:v>OTROS</c:v>
                </c:pt>
                <c:pt idx="11">
                  <c:v>RELIGIÓN</c:v>
                </c:pt>
                <c:pt idx="12">
                  <c:v>SEGURIDAD Y JUSTICIA</c:v>
                </c:pt>
                <c:pt idx="13">
                  <c:v>SERVICIOS DE SALUD Y ASISTENCIA SOCIAL</c:v>
                </c:pt>
                <c:pt idx="14">
                  <c:v>SERVICIOS DIVERSOS</c:v>
                </c:pt>
                <c:pt idx="15">
                  <c:v>SIN USO</c:v>
                </c:pt>
                <c:pt idx="16">
                  <c:v>TURISMO, RECREACIÓN Y DEPORTE</c:v>
                </c:pt>
                <c:pt idx="17">
                  <c:v>NO APORTÓ INFORMACIÓN</c:v>
                </c:pt>
              </c:strCache>
            </c:strRef>
          </c:cat>
          <c:val>
            <c:numRef>
              <c:f>'IPIFP X Uso'!$D$6:$D$23</c:f>
              <c:numCache>
                <c:formatCode>#,##0</c:formatCode>
                <c:ptCount val="18"/>
                <c:pt idx="0">
                  <c:v>791</c:v>
                </c:pt>
                <c:pt idx="1">
                  <c:v>3874</c:v>
                </c:pt>
                <c:pt idx="2">
                  <c:v>3093</c:v>
                </c:pt>
                <c:pt idx="3">
                  <c:v>301</c:v>
                </c:pt>
                <c:pt idx="4">
                  <c:v>4191</c:v>
                </c:pt>
                <c:pt idx="5">
                  <c:v>5499</c:v>
                </c:pt>
                <c:pt idx="6">
                  <c:v>2593</c:v>
                </c:pt>
                <c:pt idx="7">
                  <c:v>620</c:v>
                </c:pt>
                <c:pt idx="8">
                  <c:v>6142</c:v>
                </c:pt>
                <c:pt idx="9">
                  <c:v>214</c:v>
                </c:pt>
                <c:pt idx="10">
                  <c:v>1218</c:v>
                </c:pt>
                <c:pt idx="11">
                  <c:v>67575</c:v>
                </c:pt>
                <c:pt idx="12">
                  <c:v>1317</c:v>
                </c:pt>
                <c:pt idx="13">
                  <c:v>6300</c:v>
                </c:pt>
                <c:pt idx="14">
                  <c:v>348</c:v>
                </c:pt>
                <c:pt idx="15">
                  <c:v>679</c:v>
                </c:pt>
                <c:pt idx="16">
                  <c:v>229</c:v>
                </c:pt>
                <c:pt idx="17">
                  <c:v>4608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B00-4C01-81AF-C85DE3D1DC1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6373408"/>
        <c:axId val="6376128"/>
      </c:barChart>
      <c:catAx>
        <c:axId val="63734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6376128"/>
        <c:crosses val="autoZero"/>
        <c:auto val="1"/>
        <c:lblAlgn val="ctr"/>
        <c:lblOffset val="100"/>
        <c:noMultiLvlLbl val="0"/>
      </c:catAx>
      <c:valAx>
        <c:axId val="6376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6373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0</xdr:row>
      <xdr:rowOff>838200</xdr:rowOff>
    </xdr:from>
    <xdr:to>
      <xdr:col>4</xdr:col>
      <xdr:colOff>638176</xdr:colOff>
      <xdr:row>2</xdr:row>
      <xdr:rowOff>0</xdr:rowOff>
    </xdr:to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409576" y="838200"/>
          <a:ext cx="7010400" cy="895350"/>
          <a:chOff x="1126425" y="3456150"/>
          <a:chExt cx="8439150" cy="647700"/>
        </a:xfrm>
      </xdr:grpSpPr>
      <xdr:grpSp>
        <xdr:nvGrpSpPr>
          <xdr:cNvPr id="3" name="Shape 13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GrpSpPr/>
        </xdr:nvGrpSpPr>
        <xdr:grpSpPr>
          <a:xfrm>
            <a:off x="1126425" y="3456150"/>
            <a:ext cx="8439150" cy="647700"/>
            <a:chOff x="1126425" y="3456150"/>
            <a:chExt cx="8439150" cy="647700"/>
          </a:xfrm>
        </xdr:grpSpPr>
        <xdr:sp macro="" textlink="">
          <xdr:nvSpPr>
            <xdr:cNvPr id="4" name="Shape 4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/>
          </xdr:nvSpPr>
          <xdr:spPr>
            <a:xfrm>
              <a:off x="1126425" y="3456150"/>
              <a:ext cx="8439150" cy="647700"/>
            </a:xfrm>
            <a:prstGeom prst="rect">
              <a:avLst/>
            </a:prstGeom>
            <a:noFill/>
            <a:ln>
              <a:noFill/>
            </a:ln>
          </xdr:spPr>
          <xdr:txBody>
            <a:bodyPr wrap="square" lIns="91425" tIns="91425" rIns="91425" bIns="91425" anchor="ctr" anchorCtr="0">
              <a:noAutofit/>
            </a:bodyPr>
            <a:lstStyle/>
            <a:p>
              <a:pPr marL="0" lvl="0" indent="0">
                <a:spcBef>
                  <a:spcPts val="0"/>
                </a:spcBef>
                <a:buNone/>
              </a:pPr>
              <a:endParaRPr sz="1400"/>
            </a:p>
          </xdr:txBody>
        </xdr:sp>
        <xdr:grpSp>
          <xdr:nvGrpSpPr>
            <xdr:cNvPr id="5" name="Shape 1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GrpSpPr/>
          </xdr:nvGrpSpPr>
          <xdr:grpSpPr>
            <a:xfrm>
              <a:off x="1126425" y="3456150"/>
              <a:ext cx="8439150" cy="647700"/>
              <a:chOff x="1126425" y="3456150"/>
              <a:chExt cx="8439150" cy="647700"/>
            </a:xfrm>
          </xdr:grpSpPr>
          <xdr:sp macro="" textlink="">
            <xdr:nvSpPr>
              <xdr:cNvPr id="6" name="Shape 15">
                <a:extLst>
                  <a:ext uri="{FF2B5EF4-FFF2-40B4-BE49-F238E27FC236}">
                    <a16:creationId xmlns:a16="http://schemas.microsoft.com/office/drawing/2014/main" id="{00000000-0008-0000-0000-000006000000}"/>
                  </a:ext>
                </a:extLst>
              </xdr:cNvPr>
              <xdr:cNvSpPr/>
            </xdr:nvSpPr>
            <xdr:spPr>
              <a:xfrm>
                <a:off x="1126425" y="3456150"/>
                <a:ext cx="8439150" cy="647700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wrap="square" lIns="91425" tIns="91425" rIns="91425" bIns="91425" anchor="ctr" anchorCtr="0">
                <a:noAutofit/>
              </a:bodyPr>
              <a:lstStyle/>
              <a:p>
                <a:pPr marL="0" lvl="0" indent="-88900">
                  <a:spcBef>
                    <a:spcPts val="0"/>
                  </a:spcBef>
                  <a:buSzPts val="1400"/>
                  <a:buFont typeface="Arial"/>
                  <a:buNone/>
                </a:pPr>
                <a:endParaRPr sz="1400"/>
              </a:p>
            </xdr:txBody>
          </xdr:sp>
          <xdr:grpSp>
            <xdr:nvGrpSpPr>
              <xdr:cNvPr id="7" name="Shape 16">
                <a:extLst>
                  <a:ext uri="{FF2B5EF4-FFF2-40B4-BE49-F238E27FC236}">
                    <a16:creationId xmlns:a16="http://schemas.microsoft.com/office/drawing/2014/main" id="{00000000-0008-0000-0000-000007000000}"/>
                  </a:ext>
                </a:extLst>
              </xdr:cNvPr>
              <xdr:cNvGrpSpPr/>
            </xdr:nvGrpSpPr>
            <xdr:grpSpPr>
              <a:xfrm>
                <a:off x="1126425" y="3456150"/>
                <a:ext cx="8439150" cy="647700"/>
                <a:chOff x="1126425" y="3460913"/>
                <a:chExt cx="8439150" cy="638175"/>
              </a:xfrm>
            </xdr:grpSpPr>
            <xdr:sp macro="" textlink="">
              <xdr:nvSpPr>
                <xdr:cNvPr id="8" name="Shape 17">
                  <a:extLst>
                    <a:ext uri="{FF2B5EF4-FFF2-40B4-BE49-F238E27FC236}">
                      <a16:creationId xmlns:a16="http://schemas.microsoft.com/office/drawing/2014/main" id="{00000000-0008-0000-0000-000008000000}"/>
                    </a:ext>
                  </a:extLst>
                </xdr:cNvPr>
                <xdr:cNvSpPr/>
              </xdr:nvSpPr>
              <xdr:spPr>
                <a:xfrm>
                  <a:off x="1126425" y="3460913"/>
                  <a:ext cx="8439150" cy="638175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wrap="square" lIns="91425" tIns="91425" rIns="91425" bIns="91425" anchor="ctr" anchorCtr="0">
                  <a:noAutofit/>
                </a:bodyPr>
                <a:lstStyle/>
                <a:p>
                  <a:pPr marL="0" lvl="0" indent="-22225">
                    <a:spcBef>
                      <a:spcPts val="0"/>
                    </a:spcBef>
                    <a:buSzPts val="350"/>
                    <a:buFont typeface="Arial"/>
                    <a:buNone/>
                  </a:pPr>
                  <a:endParaRPr sz="1400"/>
                </a:p>
              </xdr:txBody>
            </xdr:sp>
            <xdr:grpSp>
              <xdr:nvGrpSpPr>
                <xdr:cNvPr id="9" name="Shape 18">
                  <a:extLst>
                    <a:ext uri="{FF2B5EF4-FFF2-40B4-BE49-F238E27FC236}">
                      <a16:creationId xmlns:a16="http://schemas.microsoft.com/office/drawing/2014/main" id="{00000000-0008-0000-0000-000009000000}"/>
                    </a:ext>
                  </a:extLst>
                </xdr:cNvPr>
                <xdr:cNvGrpSpPr/>
              </xdr:nvGrpSpPr>
              <xdr:grpSpPr>
                <a:xfrm>
                  <a:off x="1126425" y="3460913"/>
                  <a:ext cx="8439150" cy="638175"/>
                  <a:chOff x="265" y="708"/>
                  <a:chExt cx="3250" cy="260"/>
                </a:xfrm>
              </xdr:grpSpPr>
              <xdr:sp macro="" textlink="">
                <xdr:nvSpPr>
                  <xdr:cNvPr id="10" name="Shape 19">
                    <a:extLst>
                      <a:ext uri="{FF2B5EF4-FFF2-40B4-BE49-F238E27FC236}">
                        <a16:creationId xmlns:a16="http://schemas.microsoft.com/office/drawing/2014/main" id="{00000000-0008-0000-0000-00000A000000}"/>
                      </a:ext>
                    </a:extLst>
                  </xdr:cNvPr>
                  <xdr:cNvSpPr/>
                </xdr:nvSpPr>
                <xdr:spPr>
                  <a:xfrm>
                    <a:off x="265" y="708"/>
                    <a:ext cx="3250" cy="250"/>
                  </a:xfrm>
                  <a:prstGeom prst="rect">
                    <a:avLst/>
                  </a:prstGeom>
                  <a:noFill/>
                  <a:ln>
                    <a:noFill/>
                  </a:ln>
                </xdr:spPr>
                <xdr:txBody>
                  <a:bodyPr wrap="square" lIns="91425" tIns="91425" rIns="91425" bIns="91425" anchor="ctr" anchorCtr="0">
                    <a:noAutofit/>
                  </a:bodyPr>
                  <a:lstStyle/>
                  <a:p>
                    <a:pPr marL="0" lvl="0" indent="-22225">
                      <a:spcBef>
                        <a:spcPts val="0"/>
                      </a:spcBef>
                      <a:buSzPts val="350"/>
                      <a:buFont typeface="Arial"/>
                      <a:buNone/>
                    </a:pPr>
                    <a:endParaRPr sz="1400"/>
                  </a:p>
                </xdr:txBody>
              </xdr:sp>
              <xdr:sp macro="" textlink="">
                <xdr:nvSpPr>
                  <xdr:cNvPr id="11" name="Shape 20">
                    <a:extLst>
                      <a:ext uri="{FF2B5EF4-FFF2-40B4-BE49-F238E27FC236}">
                        <a16:creationId xmlns:a16="http://schemas.microsoft.com/office/drawing/2014/main" id="{00000000-0008-0000-0000-00000B000000}"/>
                      </a:ext>
                    </a:extLst>
                  </xdr:cNvPr>
                  <xdr:cNvSpPr txBox="1"/>
                </xdr:nvSpPr>
                <xdr:spPr>
                  <a:xfrm>
                    <a:off x="265" y="708"/>
                    <a:ext cx="2404" cy="260"/>
                  </a:xfrm>
                  <a:prstGeom prst="rect">
                    <a:avLst/>
                  </a:prstGeom>
                  <a:noFill/>
                  <a:ln>
                    <a:noFill/>
                  </a:ln>
                </xdr:spPr>
                <xdr:txBody>
                  <a:bodyPr wrap="square" lIns="91425" tIns="45700" rIns="91425" bIns="45700" anchor="t" anchorCtr="0">
                    <a:noAutofit/>
                  </a:bodyPr>
                  <a:lstStyle/>
                  <a:p>
                    <a:pPr marL="0" lvl="0" indent="-11112" algn="l" rtl="0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SzPts val="175"/>
                      <a:buFont typeface="Arial"/>
                      <a:buNone/>
                    </a:pPr>
                    <a:endParaRPr sz="700" b="0" i="0" u="none" strike="noStrike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  <a:sym typeface="Arial"/>
                    </a:endParaRPr>
                  </a:p>
                  <a:p>
                    <a:pPr marL="0" lvl="0" indent="-11112" algn="l" rtl="0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>
                        <a:srgbClr val="000000"/>
                      </a:buClr>
                      <a:buSzPts val="175"/>
                      <a:buFont typeface="Arial"/>
                      <a:buNone/>
                    </a:pPr>
                    <a:r>
                      <a:rPr lang="en-US" sz="700" b="0" i="0" u="none" strike="noStrike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  <a:sym typeface="Arial"/>
                      </a:rPr>
                      <a:t>DIRECCIÓN GENERAL DE POLITICA Y GESTION INMOBILIARIA</a:t>
                    </a:r>
                  </a:p>
                  <a:p>
                    <a:pPr marL="0" lvl="0" indent="-11112" algn="l" rtl="0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>
                        <a:srgbClr val="000000"/>
                      </a:buClr>
                      <a:buSzPts val="175"/>
                      <a:buFont typeface="Arial"/>
                      <a:buNone/>
                    </a:pPr>
                    <a:r>
                      <a:rPr lang="en-US" sz="700" b="0" i="0" u="none" strike="noStrike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  <a:sym typeface="Arial"/>
                      </a:rPr>
                      <a:t>DIRECCIÓN DE REGISTRO PÚBLICO Y CONTROL INMOBILIARIO</a:t>
                    </a:r>
                  </a:p>
                  <a:p>
                    <a:pPr marL="0" lvl="0" indent="-11112" algn="l" rtl="0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>
                        <a:srgbClr val="000000"/>
                      </a:buClr>
                      <a:buSzPts val="175"/>
                      <a:buFont typeface="Arial"/>
                      <a:buNone/>
                    </a:pPr>
                    <a:r>
                      <a:rPr lang="en-US" sz="700" b="0" i="0" u="none" strike="noStrike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  <a:sym typeface="Arial"/>
                      </a:rPr>
                      <a:t>SUBDIRECCIÓN DE REGISTRO E INVENTARIO</a:t>
                    </a:r>
                  </a:p>
                  <a:p>
                    <a:pPr marL="0" lvl="0" indent="-17462" algn="l" rtl="0">
                      <a:spcBef>
                        <a:spcPts val="0"/>
                      </a:spcBef>
                      <a:buSzPts val="275"/>
                      <a:buFont typeface="Arial"/>
                      <a:buNone/>
                    </a:pPr>
                    <a:endParaRPr sz="1100"/>
                  </a:p>
                </xdr:txBody>
              </xdr:sp>
              <xdr:cxnSp macro="">
                <xdr:nvCxnSpPr>
                  <xdr:cNvPr id="12" name="Shape 21">
                    <a:extLst>
                      <a:ext uri="{FF2B5EF4-FFF2-40B4-BE49-F238E27FC236}">
                        <a16:creationId xmlns:a16="http://schemas.microsoft.com/office/drawing/2014/main" id="{00000000-0008-0000-0000-00000C000000}"/>
                      </a:ext>
                    </a:extLst>
                  </xdr:cNvPr>
                  <xdr:cNvCxnSpPr/>
                </xdr:nvCxnSpPr>
                <xdr:spPr>
                  <a:xfrm>
                    <a:off x="295" y="709"/>
                    <a:ext cx="3220" cy="0"/>
                  </a:xfrm>
                  <a:prstGeom prst="straightConnector1">
                    <a:avLst/>
                  </a:prstGeom>
                  <a:noFill/>
                  <a:ln w="9525" cap="flat" cmpd="sng">
                    <a:solidFill>
                      <a:srgbClr val="000000"/>
                    </a:solidFill>
                    <a:prstDash val="solid"/>
                    <a:round/>
                    <a:headEnd type="none" w="med" len="med"/>
                    <a:tailEnd type="none" w="med" len="med"/>
                  </a:ln>
                </xdr:spPr>
              </xdr:cxnSp>
            </xdr:grpSp>
          </xdr:grpSp>
        </xdr:grpSp>
      </xdr:grpSp>
    </xdr:grpSp>
    <xdr:clientData fLocksWithSheet="0"/>
  </xdr:twoCellAnchor>
  <xdr:twoCellAnchor>
    <xdr:from>
      <xdr:col>0</xdr:col>
      <xdr:colOff>38099</xdr:colOff>
      <xdr:row>12</xdr:row>
      <xdr:rowOff>71437</xdr:rowOff>
    </xdr:from>
    <xdr:to>
      <xdr:col>5</xdr:col>
      <xdr:colOff>247650</xdr:colOff>
      <xdr:row>48</xdr:row>
      <xdr:rowOff>85725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66675</xdr:colOff>
      <xdr:row>0</xdr:row>
      <xdr:rowOff>57150</xdr:rowOff>
    </xdr:from>
    <xdr:to>
      <xdr:col>1</xdr:col>
      <xdr:colOff>3935775</xdr:colOff>
      <xdr:row>0</xdr:row>
      <xdr:rowOff>590550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57150"/>
          <a:ext cx="3869100" cy="533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247651</xdr:colOff>
      <xdr:row>56</xdr:row>
      <xdr:rowOff>19050</xdr:rowOff>
    </xdr:from>
    <xdr:to>
      <xdr:col>5</xdr:col>
      <xdr:colOff>85726</xdr:colOff>
      <xdr:row>90</xdr:row>
      <xdr:rowOff>47624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0</xdr:row>
      <xdr:rowOff>590551</xdr:rowOff>
    </xdr:from>
    <xdr:to>
      <xdr:col>4</xdr:col>
      <xdr:colOff>400051</xdr:colOff>
      <xdr:row>0</xdr:row>
      <xdr:rowOff>1161264</xdr:rowOff>
    </xdr:to>
    <xdr:grpSp>
      <xdr:nvGrpSpPr>
        <xdr:cNvPr id="3" name="Shape 2" title="Dibujo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1" y="590551"/>
          <a:ext cx="7534275" cy="570713"/>
          <a:chOff x="1007363" y="3333279"/>
          <a:chExt cx="8677275" cy="807537"/>
        </a:xfrm>
      </xdr:grpSpPr>
      <xdr:grpSp>
        <xdr:nvGrpSpPr>
          <xdr:cNvPr id="4" name="Shape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GrpSpPr/>
        </xdr:nvGrpSpPr>
        <xdr:grpSpPr>
          <a:xfrm>
            <a:off x="1007363" y="3333279"/>
            <a:ext cx="8677275" cy="807537"/>
            <a:chOff x="265" y="656"/>
            <a:chExt cx="3250" cy="329"/>
          </a:xfrm>
        </xdr:grpSpPr>
        <xdr:sp macro="" textlink="">
          <xdr:nvSpPr>
            <xdr:cNvPr id="5" name="Shape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/>
          </xdr:nvSpPr>
          <xdr:spPr>
            <a:xfrm>
              <a:off x="265" y="708"/>
              <a:ext cx="3250" cy="2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6" name="Shape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265" y="656"/>
              <a:ext cx="2404" cy="329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endParaRPr sz="7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  <a:sym typeface="Arial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GENERAL DE POLITICA Y GESTION INMOBILIARIA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DE REGISTRO PÚBLICO Y CONTROL INMOBILIARIO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SUBDIRECCIÓN DE REGISTRO </a:t>
              </a:r>
              <a:r>
                <a:rPr lang="en-US" sz="800">
                  <a:latin typeface="Montserrat" panose="00000500000000000000" pitchFamily="2" charset="0"/>
                </a:rPr>
                <a:t>PÚBLICO </a:t>
              </a: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E INVENTARIO</a:t>
              </a:r>
              <a:endParaRPr sz="800">
                <a:latin typeface="Montserrat" panose="00000500000000000000" pitchFamily="2" charset="0"/>
              </a:endParaRPr>
            </a:p>
          </xdr:txBody>
        </xdr:sp>
        <xdr:cxnSp macro="">
          <xdr:nvCxnSpPr>
            <xdr:cNvPr id="7" name="Shape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CxnSpPr/>
          </xdr:nvCxnSpPr>
          <xdr:spPr>
            <a:xfrm>
              <a:off x="295" y="709"/>
              <a:ext cx="3220" cy="0"/>
            </a:xfrm>
            <a:prstGeom prst="straightConnector1">
              <a:avLst/>
            </a:prstGeom>
            <a:noFill/>
            <a:ln w="9525" cap="flat" cmpd="sng">
              <a:solidFill>
                <a:srgbClr val="000000"/>
              </a:solidFill>
              <a:prstDash val="solid"/>
              <a:round/>
              <a:headEnd type="none" w="sm" len="sm"/>
              <a:tailEnd type="none" w="sm" len="sm"/>
            </a:ln>
          </xdr:spPr>
        </xdr:cxnSp>
      </xdr:grpSp>
    </xdr:grpSp>
    <xdr:clientData fLocksWithSheet="0"/>
  </xdr:twoCellAnchor>
  <xdr:twoCellAnchor editAs="oneCell">
    <xdr:from>
      <xdr:col>0</xdr:col>
      <xdr:colOff>104775</xdr:colOff>
      <xdr:row>0</xdr:row>
      <xdr:rowOff>76200</xdr:rowOff>
    </xdr:from>
    <xdr:to>
      <xdr:col>1</xdr:col>
      <xdr:colOff>3564300</xdr:colOff>
      <xdr:row>0</xdr:row>
      <xdr:rowOff>609600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76200"/>
          <a:ext cx="3869100" cy="533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590551</xdr:rowOff>
    </xdr:from>
    <xdr:to>
      <xdr:col>4</xdr:col>
      <xdr:colOff>400051</xdr:colOff>
      <xdr:row>0</xdr:row>
      <xdr:rowOff>1161264</xdr:rowOff>
    </xdr:to>
    <xdr:grpSp>
      <xdr:nvGrpSpPr>
        <xdr:cNvPr id="2" name="Shape 2" title="Dibujo">
          <a:extLst>
            <a:ext uri="{FF2B5EF4-FFF2-40B4-BE49-F238E27FC236}">
              <a16:creationId xmlns:a16="http://schemas.microsoft.com/office/drawing/2014/main" id="{5767D416-D532-4F7F-A45B-8A7F52BECB10}"/>
            </a:ext>
          </a:extLst>
        </xdr:cNvPr>
        <xdr:cNvGrpSpPr/>
      </xdr:nvGrpSpPr>
      <xdr:grpSpPr>
        <a:xfrm>
          <a:off x="1" y="590551"/>
          <a:ext cx="7019925" cy="570713"/>
          <a:chOff x="1007363" y="3333279"/>
          <a:chExt cx="8677275" cy="807537"/>
        </a:xfrm>
      </xdr:grpSpPr>
      <xdr:grpSp>
        <xdr:nvGrpSpPr>
          <xdr:cNvPr id="3" name="Shape 3">
            <a:extLst>
              <a:ext uri="{FF2B5EF4-FFF2-40B4-BE49-F238E27FC236}">
                <a16:creationId xmlns:a16="http://schemas.microsoft.com/office/drawing/2014/main" id="{5292E072-7379-4CAA-9082-E620057FB25D}"/>
              </a:ext>
            </a:extLst>
          </xdr:cNvPr>
          <xdr:cNvGrpSpPr/>
        </xdr:nvGrpSpPr>
        <xdr:grpSpPr>
          <a:xfrm>
            <a:off x="1007363" y="3333279"/>
            <a:ext cx="8677275" cy="807537"/>
            <a:chOff x="265" y="656"/>
            <a:chExt cx="3250" cy="329"/>
          </a:xfrm>
        </xdr:grpSpPr>
        <xdr:sp macro="" textlink="">
          <xdr:nvSpPr>
            <xdr:cNvPr id="4" name="Shape 4">
              <a:extLst>
                <a:ext uri="{FF2B5EF4-FFF2-40B4-BE49-F238E27FC236}">
                  <a16:creationId xmlns:a16="http://schemas.microsoft.com/office/drawing/2014/main" id="{0D67D67D-07EC-48F5-8A7C-9144FC3CFA3E}"/>
                </a:ext>
              </a:extLst>
            </xdr:cNvPr>
            <xdr:cNvSpPr/>
          </xdr:nvSpPr>
          <xdr:spPr>
            <a:xfrm>
              <a:off x="265" y="708"/>
              <a:ext cx="3250" cy="2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7D4703EF-0B76-45CF-AF69-860FDB58C4BD}"/>
                </a:ext>
              </a:extLst>
            </xdr:cNvPr>
            <xdr:cNvSpPr txBox="1"/>
          </xdr:nvSpPr>
          <xdr:spPr>
            <a:xfrm>
              <a:off x="265" y="656"/>
              <a:ext cx="2404" cy="329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endParaRPr sz="7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  <a:sym typeface="Arial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GENERAL DE POLITICA Y GESTION INMOBILIARIA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DE REGISTRO PÚBLICO Y CONTROL INMOBILIARIO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SUBDIRECCIÓN DE REGISTRO </a:t>
              </a:r>
              <a:r>
                <a:rPr lang="en-US" sz="800">
                  <a:latin typeface="Montserrat" panose="00000500000000000000" pitchFamily="2" charset="0"/>
                </a:rPr>
                <a:t>PÚBLICO </a:t>
              </a: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E INVENTARIO</a:t>
              </a:r>
              <a:endParaRPr sz="800">
                <a:latin typeface="Montserrat" panose="00000500000000000000" pitchFamily="2" charset="0"/>
              </a:endParaRPr>
            </a:p>
          </xdr:txBody>
        </xdr:sp>
        <xdr:cxnSp macro="">
          <xdr:nvCxnSpPr>
            <xdr:cNvPr id="6" name="Shape 6">
              <a:extLst>
                <a:ext uri="{FF2B5EF4-FFF2-40B4-BE49-F238E27FC236}">
                  <a16:creationId xmlns:a16="http://schemas.microsoft.com/office/drawing/2014/main" id="{D6378115-F4F9-4676-B0B9-406177C71493}"/>
                </a:ext>
              </a:extLst>
            </xdr:cNvPr>
            <xdr:cNvCxnSpPr/>
          </xdr:nvCxnSpPr>
          <xdr:spPr>
            <a:xfrm>
              <a:off x="295" y="709"/>
              <a:ext cx="3220" cy="0"/>
            </a:xfrm>
            <a:prstGeom prst="straightConnector1">
              <a:avLst/>
            </a:prstGeom>
            <a:noFill/>
            <a:ln w="9525" cap="flat" cmpd="sng">
              <a:solidFill>
                <a:srgbClr val="000000"/>
              </a:solidFill>
              <a:prstDash val="solid"/>
              <a:round/>
              <a:headEnd type="none" w="sm" len="sm"/>
              <a:tailEnd type="none" w="sm" len="sm"/>
            </a:ln>
          </xdr:spPr>
        </xdr:cxnSp>
      </xdr:grpSp>
    </xdr:grpSp>
    <xdr:clientData fLocksWithSheet="0"/>
  </xdr:twoCellAnchor>
  <xdr:twoCellAnchor editAs="oneCell">
    <xdr:from>
      <xdr:col>0</xdr:col>
      <xdr:colOff>104775</xdr:colOff>
      <xdr:row>0</xdr:row>
      <xdr:rowOff>76200</xdr:rowOff>
    </xdr:from>
    <xdr:to>
      <xdr:col>1</xdr:col>
      <xdr:colOff>3564300</xdr:colOff>
      <xdr:row>0</xdr:row>
      <xdr:rowOff>609600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1E3D4B97-9A06-49E2-8411-3DD820EF3D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76200"/>
          <a:ext cx="3869100" cy="533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28</xdr:row>
      <xdr:rowOff>168275</xdr:rowOff>
    </xdr:from>
    <xdr:to>
      <xdr:col>4</xdr:col>
      <xdr:colOff>276225</xdr:colOff>
      <xdr:row>63</xdr:row>
      <xdr:rowOff>82549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0</xdr:row>
      <xdr:rowOff>590551</xdr:rowOff>
    </xdr:from>
    <xdr:to>
      <xdr:col>4</xdr:col>
      <xdr:colOff>400051</xdr:colOff>
      <xdr:row>0</xdr:row>
      <xdr:rowOff>1161264</xdr:rowOff>
    </xdr:to>
    <xdr:grpSp>
      <xdr:nvGrpSpPr>
        <xdr:cNvPr id="3" name="Shape 2" title="Dibuj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pSpPr/>
      </xdr:nvGrpSpPr>
      <xdr:grpSpPr>
        <a:xfrm>
          <a:off x="1" y="590551"/>
          <a:ext cx="7534275" cy="570713"/>
          <a:chOff x="1007363" y="3333279"/>
          <a:chExt cx="8677275" cy="807537"/>
        </a:xfrm>
      </xdr:grpSpPr>
      <xdr:grpSp>
        <xdr:nvGrpSpPr>
          <xdr:cNvPr id="4" name="Shape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GrpSpPr/>
        </xdr:nvGrpSpPr>
        <xdr:grpSpPr>
          <a:xfrm>
            <a:off x="1007363" y="3333279"/>
            <a:ext cx="8677275" cy="807537"/>
            <a:chOff x="265" y="656"/>
            <a:chExt cx="3250" cy="329"/>
          </a:xfrm>
        </xdr:grpSpPr>
        <xdr:sp macro="" textlink="">
          <xdr:nvSpPr>
            <xdr:cNvPr id="5" name="Shape 4">
              <a:extLst>
                <a:ext uri="{FF2B5EF4-FFF2-40B4-BE49-F238E27FC236}">
                  <a16:creationId xmlns:a16="http://schemas.microsoft.com/office/drawing/2014/main" id="{00000000-0008-0000-0200-000005000000}"/>
                </a:ext>
              </a:extLst>
            </xdr:cNvPr>
            <xdr:cNvSpPr/>
          </xdr:nvSpPr>
          <xdr:spPr>
            <a:xfrm>
              <a:off x="265" y="708"/>
              <a:ext cx="3250" cy="2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6" name="Shape 5">
              <a:extLst>
                <a:ext uri="{FF2B5EF4-FFF2-40B4-BE49-F238E27FC236}">
                  <a16:creationId xmlns:a16="http://schemas.microsoft.com/office/drawing/2014/main" id="{00000000-0008-0000-0200-000006000000}"/>
                </a:ext>
              </a:extLst>
            </xdr:cNvPr>
            <xdr:cNvSpPr txBox="1"/>
          </xdr:nvSpPr>
          <xdr:spPr>
            <a:xfrm>
              <a:off x="265" y="656"/>
              <a:ext cx="2404" cy="329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endParaRPr sz="7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  <a:sym typeface="Arial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GENERAL DE POLITICA Y GESTION INMOBILIARIA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DE REGISTRO PÚBLICO Y CONTROL INMOBILIARIO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SUBDIRECCIÓN DE REGISTRO </a:t>
              </a:r>
              <a:r>
                <a:rPr lang="en-US" sz="800">
                  <a:latin typeface="Montserrat" panose="00000500000000000000" pitchFamily="2" charset="0"/>
                </a:rPr>
                <a:t>PÚBLICO </a:t>
              </a: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E INVENTARIO</a:t>
              </a:r>
              <a:endParaRPr sz="800">
                <a:latin typeface="Montserrat" panose="00000500000000000000" pitchFamily="2" charset="0"/>
              </a:endParaRPr>
            </a:p>
          </xdr:txBody>
        </xdr:sp>
        <xdr:cxnSp macro="">
          <xdr:nvCxnSpPr>
            <xdr:cNvPr id="7" name="Shape 6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CxnSpPr/>
          </xdr:nvCxnSpPr>
          <xdr:spPr>
            <a:xfrm>
              <a:off x="295" y="709"/>
              <a:ext cx="3220" cy="0"/>
            </a:xfrm>
            <a:prstGeom prst="straightConnector1">
              <a:avLst/>
            </a:prstGeom>
            <a:noFill/>
            <a:ln w="9525" cap="flat" cmpd="sng">
              <a:solidFill>
                <a:srgbClr val="000000"/>
              </a:solidFill>
              <a:prstDash val="solid"/>
              <a:round/>
              <a:headEnd type="none" w="sm" len="sm"/>
              <a:tailEnd type="none" w="sm" len="sm"/>
            </a:ln>
          </xdr:spPr>
        </xdr:cxnSp>
      </xdr:grpSp>
    </xdr:grpSp>
    <xdr:clientData fLocksWithSheet="0"/>
  </xdr:twoCellAnchor>
  <xdr:twoCellAnchor editAs="oneCell">
    <xdr:from>
      <xdr:col>0</xdr:col>
      <xdr:colOff>104775</xdr:colOff>
      <xdr:row>0</xdr:row>
      <xdr:rowOff>76200</xdr:rowOff>
    </xdr:from>
    <xdr:to>
      <xdr:col>1</xdr:col>
      <xdr:colOff>3564300</xdr:colOff>
      <xdr:row>0</xdr:row>
      <xdr:rowOff>609600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76200"/>
          <a:ext cx="3869100" cy="533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12</xdr:row>
      <xdr:rowOff>185738</xdr:rowOff>
    </xdr:from>
    <xdr:to>
      <xdr:col>4</xdr:col>
      <xdr:colOff>295275</xdr:colOff>
      <xdr:row>47</xdr:row>
      <xdr:rowOff>66676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0</xdr:row>
      <xdr:rowOff>590551</xdr:rowOff>
    </xdr:from>
    <xdr:to>
      <xdr:col>4</xdr:col>
      <xdr:colOff>400051</xdr:colOff>
      <xdr:row>0</xdr:row>
      <xdr:rowOff>1161264</xdr:rowOff>
    </xdr:to>
    <xdr:grpSp>
      <xdr:nvGrpSpPr>
        <xdr:cNvPr id="3" name="Shape 2" title="Dibujo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pSpPr/>
      </xdr:nvGrpSpPr>
      <xdr:grpSpPr>
        <a:xfrm>
          <a:off x="1" y="590551"/>
          <a:ext cx="7534275" cy="570713"/>
          <a:chOff x="1007363" y="3333279"/>
          <a:chExt cx="8677275" cy="807537"/>
        </a:xfrm>
      </xdr:grpSpPr>
      <xdr:grpSp>
        <xdr:nvGrpSpPr>
          <xdr:cNvPr id="4" name="Shape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GrpSpPr/>
        </xdr:nvGrpSpPr>
        <xdr:grpSpPr>
          <a:xfrm>
            <a:off x="1007363" y="3333279"/>
            <a:ext cx="8677275" cy="807537"/>
            <a:chOff x="265" y="656"/>
            <a:chExt cx="3250" cy="329"/>
          </a:xfrm>
        </xdr:grpSpPr>
        <xdr:sp macro="" textlink="">
          <xdr:nvSpPr>
            <xdr:cNvPr id="5" name="Shape 4">
              <a:extLst>
                <a:ext uri="{FF2B5EF4-FFF2-40B4-BE49-F238E27FC236}">
                  <a16:creationId xmlns:a16="http://schemas.microsoft.com/office/drawing/2014/main" id="{00000000-0008-0000-0300-000005000000}"/>
                </a:ext>
              </a:extLst>
            </xdr:cNvPr>
            <xdr:cNvSpPr/>
          </xdr:nvSpPr>
          <xdr:spPr>
            <a:xfrm>
              <a:off x="265" y="708"/>
              <a:ext cx="3250" cy="2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6" name="Shape 5">
              <a:extLst>
                <a:ext uri="{FF2B5EF4-FFF2-40B4-BE49-F238E27FC236}">
                  <a16:creationId xmlns:a16="http://schemas.microsoft.com/office/drawing/2014/main" id="{00000000-0008-0000-0300-000006000000}"/>
                </a:ext>
              </a:extLst>
            </xdr:cNvPr>
            <xdr:cNvSpPr txBox="1"/>
          </xdr:nvSpPr>
          <xdr:spPr>
            <a:xfrm>
              <a:off x="265" y="656"/>
              <a:ext cx="2404" cy="329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endParaRPr sz="7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  <a:sym typeface="Arial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GENERAL DE POLITICA Y GESTION INMOBILIARIA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DE REGISTRO PÚBLICO Y CONTROL INMOBILIARIO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SUBDIRECCIÓN DE REGISTRO </a:t>
              </a:r>
              <a:r>
                <a:rPr lang="en-US" sz="800">
                  <a:latin typeface="Montserrat" panose="00000500000000000000" pitchFamily="2" charset="0"/>
                </a:rPr>
                <a:t>PÚBLICO </a:t>
              </a: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E INVENTARIO</a:t>
              </a:r>
              <a:endParaRPr sz="800">
                <a:latin typeface="Montserrat" panose="00000500000000000000" pitchFamily="2" charset="0"/>
              </a:endParaRPr>
            </a:p>
          </xdr:txBody>
        </xdr:sp>
        <xdr:cxnSp macro="">
          <xdr:nvCxnSpPr>
            <xdr:cNvPr id="7" name="Shape 6">
              <a:extLs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CxnSpPr/>
          </xdr:nvCxnSpPr>
          <xdr:spPr>
            <a:xfrm>
              <a:off x="295" y="709"/>
              <a:ext cx="3220" cy="0"/>
            </a:xfrm>
            <a:prstGeom prst="straightConnector1">
              <a:avLst/>
            </a:prstGeom>
            <a:noFill/>
            <a:ln w="9525" cap="flat" cmpd="sng">
              <a:solidFill>
                <a:srgbClr val="000000"/>
              </a:solidFill>
              <a:prstDash val="solid"/>
              <a:round/>
              <a:headEnd type="none" w="sm" len="sm"/>
              <a:tailEnd type="none" w="sm" len="sm"/>
            </a:ln>
          </xdr:spPr>
        </xdr:cxnSp>
      </xdr:grpSp>
    </xdr:grpSp>
    <xdr:clientData fLocksWithSheet="0"/>
  </xdr:twoCellAnchor>
  <xdr:twoCellAnchor editAs="oneCell">
    <xdr:from>
      <xdr:col>0</xdr:col>
      <xdr:colOff>104775</xdr:colOff>
      <xdr:row>0</xdr:row>
      <xdr:rowOff>76200</xdr:rowOff>
    </xdr:from>
    <xdr:to>
      <xdr:col>1</xdr:col>
      <xdr:colOff>3564300</xdr:colOff>
      <xdr:row>0</xdr:row>
      <xdr:rowOff>609600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76200"/>
          <a:ext cx="3869100" cy="533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79375</xdr:colOff>
      <xdr:row>26</xdr:row>
      <xdr:rowOff>166687</xdr:rowOff>
    </xdr:from>
    <xdr:to>
      <xdr:col>4</xdr:col>
      <xdr:colOff>279401</xdr:colOff>
      <xdr:row>61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0</xdr:row>
      <xdr:rowOff>590551</xdr:rowOff>
    </xdr:from>
    <xdr:to>
      <xdr:col>4</xdr:col>
      <xdr:colOff>400051</xdr:colOff>
      <xdr:row>0</xdr:row>
      <xdr:rowOff>1161264</xdr:rowOff>
    </xdr:to>
    <xdr:grpSp>
      <xdr:nvGrpSpPr>
        <xdr:cNvPr id="3" name="Shape 2" title="Dibujo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pSpPr/>
      </xdr:nvGrpSpPr>
      <xdr:grpSpPr>
        <a:xfrm>
          <a:off x="1" y="590551"/>
          <a:ext cx="7534275" cy="570713"/>
          <a:chOff x="1007363" y="3333279"/>
          <a:chExt cx="8677275" cy="807537"/>
        </a:xfrm>
      </xdr:grpSpPr>
      <xdr:grpSp>
        <xdr:nvGrpSpPr>
          <xdr:cNvPr id="4" name="Shape 3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GrpSpPr/>
        </xdr:nvGrpSpPr>
        <xdr:grpSpPr>
          <a:xfrm>
            <a:off x="1007363" y="3333279"/>
            <a:ext cx="8677275" cy="807537"/>
            <a:chOff x="265" y="656"/>
            <a:chExt cx="3250" cy="329"/>
          </a:xfrm>
        </xdr:grpSpPr>
        <xdr:sp macro="" textlink="">
          <xdr:nvSpPr>
            <xdr:cNvPr id="5" name="Shape 4">
              <a:extLst>
                <a:ext uri="{FF2B5EF4-FFF2-40B4-BE49-F238E27FC236}">
                  <a16:creationId xmlns:a16="http://schemas.microsoft.com/office/drawing/2014/main" id="{00000000-0008-0000-0400-000005000000}"/>
                </a:ext>
              </a:extLst>
            </xdr:cNvPr>
            <xdr:cNvSpPr/>
          </xdr:nvSpPr>
          <xdr:spPr>
            <a:xfrm>
              <a:off x="265" y="708"/>
              <a:ext cx="3250" cy="2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6" name="Shape 5">
              <a:extLst>
                <a:ext uri="{FF2B5EF4-FFF2-40B4-BE49-F238E27FC236}">
                  <a16:creationId xmlns:a16="http://schemas.microsoft.com/office/drawing/2014/main" id="{00000000-0008-0000-0400-000006000000}"/>
                </a:ext>
              </a:extLst>
            </xdr:cNvPr>
            <xdr:cNvSpPr txBox="1"/>
          </xdr:nvSpPr>
          <xdr:spPr>
            <a:xfrm>
              <a:off x="265" y="656"/>
              <a:ext cx="2404" cy="329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endParaRPr sz="7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  <a:sym typeface="Arial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GENERAL DE POLITICA Y GESTION INMOBILIARIA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DE REGISTRO PÚBLICO Y CONTROL INMOBILIARIO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SUBDIRECCIÓN DE REGISTRO </a:t>
              </a:r>
              <a:r>
                <a:rPr lang="en-US" sz="800">
                  <a:latin typeface="Montserrat" panose="00000500000000000000" pitchFamily="2" charset="0"/>
                </a:rPr>
                <a:t>PÚBLICO </a:t>
              </a: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E INVENTARIO</a:t>
              </a:r>
              <a:endParaRPr sz="800">
                <a:latin typeface="Montserrat" panose="00000500000000000000" pitchFamily="2" charset="0"/>
              </a:endParaRPr>
            </a:p>
          </xdr:txBody>
        </xdr:sp>
        <xdr:cxnSp macro="">
          <xdr:nvCxnSpPr>
            <xdr:cNvPr id="7" name="Shape 6">
              <a:extLs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CxnSpPr/>
          </xdr:nvCxnSpPr>
          <xdr:spPr>
            <a:xfrm>
              <a:off x="295" y="709"/>
              <a:ext cx="3220" cy="0"/>
            </a:xfrm>
            <a:prstGeom prst="straightConnector1">
              <a:avLst/>
            </a:prstGeom>
            <a:noFill/>
            <a:ln w="9525" cap="flat" cmpd="sng">
              <a:solidFill>
                <a:srgbClr val="000000"/>
              </a:solidFill>
              <a:prstDash val="solid"/>
              <a:round/>
              <a:headEnd type="none" w="sm" len="sm"/>
              <a:tailEnd type="none" w="sm" len="sm"/>
            </a:ln>
          </xdr:spPr>
        </xdr:cxnSp>
      </xdr:grpSp>
    </xdr:grpSp>
    <xdr:clientData fLocksWithSheet="0"/>
  </xdr:twoCellAnchor>
  <xdr:twoCellAnchor editAs="oneCell">
    <xdr:from>
      <xdr:col>0</xdr:col>
      <xdr:colOff>104775</xdr:colOff>
      <xdr:row>0</xdr:row>
      <xdr:rowOff>76200</xdr:rowOff>
    </xdr:from>
    <xdr:to>
      <xdr:col>1</xdr:col>
      <xdr:colOff>3564300</xdr:colOff>
      <xdr:row>0</xdr:row>
      <xdr:rowOff>609600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76200"/>
          <a:ext cx="3869100" cy="533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1"/>
  <sheetViews>
    <sheetView workbookViewId="0">
      <selection activeCell="F9" sqref="F9"/>
    </sheetView>
  </sheetViews>
  <sheetFormatPr baseColWidth="10" defaultColWidth="14.42578125" defaultRowHeight="15" customHeight="1" x14ac:dyDescent="0.2"/>
  <cols>
    <col min="1" max="1" width="6.140625" customWidth="1"/>
    <col min="2" max="2" width="65.7109375" customWidth="1"/>
    <col min="3" max="3" width="14.85546875" customWidth="1"/>
    <col min="4" max="4" width="18.42578125" customWidth="1"/>
    <col min="5" max="5" width="6.140625" customWidth="1"/>
    <col min="6" max="6" width="19.85546875" customWidth="1"/>
    <col min="7" max="7" width="21.85546875" customWidth="1"/>
    <col min="8" max="8" width="11.5703125" customWidth="1"/>
    <col min="9" max="15" width="10.85546875" customWidth="1"/>
  </cols>
  <sheetData>
    <row r="1" spans="1:15" ht="102" customHeight="1" x14ac:dyDescent="0.3">
      <c r="A1" s="1"/>
      <c r="B1" s="2"/>
      <c r="C1" s="2"/>
      <c r="F1" s="3"/>
      <c r="G1" s="3"/>
      <c r="H1" s="3"/>
      <c r="I1" s="3"/>
      <c r="L1" s="3"/>
      <c r="M1" s="3"/>
      <c r="N1" s="3"/>
      <c r="O1" s="3"/>
    </row>
    <row r="2" spans="1:15" ht="34.5" customHeight="1" x14ac:dyDescent="0.2">
      <c r="A2" s="13"/>
      <c r="E2" s="21" t="s">
        <v>83</v>
      </c>
      <c r="F2" s="4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 x14ac:dyDescent="0.2">
      <c r="A3" s="3"/>
      <c r="B3" s="43" t="s">
        <v>0</v>
      </c>
      <c r="C3" s="43"/>
      <c r="D3" s="43"/>
      <c r="E3" s="9"/>
      <c r="G3" s="3"/>
      <c r="H3" s="3"/>
      <c r="I3" s="3"/>
      <c r="J3" s="3"/>
      <c r="K3" s="3"/>
      <c r="L3" s="3"/>
      <c r="M3" s="3"/>
      <c r="N3" s="3"/>
      <c r="O3" s="3"/>
    </row>
    <row r="4" spans="1:15" ht="9" customHeight="1" x14ac:dyDescent="0.2">
      <c r="A4" s="5"/>
      <c r="B4" s="6"/>
      <c r="C4" s="6"/>
      <c r="D4" s="6"/>
      <c r="E4" s="7"/>
      <c r="F4" s="8"/>
      <c r="G4" s="5"/>
      <c r="H4" s="5"/>
      <c r="I4" s="5"/>
      <c r="J4" s="5"/>
      <c r="K4" s="5"/>
      <c r="L4" s="5"/>
      <c r="M4" s="5"/>
      <c r="N4" s="5"/>
      <c r="O4" s="5"/>
    </row>
    <row r="5" spans="1:15" ht="41.25" customHeight="1" x14ac:dyDescent="0.2">
      <c r="A5" s="5"/>
      <c r="B5" s="18" t="s">
        <v>8</v>
      </c>
      <c r="C5" s="18" t="s">
        <v>10</v>
      </c>
      <c r="D5" s="18" t="s">
        <v>9</v>
      </c>
      <c r="E5" s="7"/>
      <c r="F5" s="8"/>
      <c r="G5" s="5"/>
      <c r="H5" s="5"/>
      <c r="I5" s="5"/>
      <c r="J5" s="5"/>
      <c r="K5" s="5"/>
      <c r="L5" s="5"/>
      <c r="M5" s="5"/>
      <c r="N5" s="5"/>
      <c r="O5" s="5"/>
    </row>
    <row r="6" spans="1:15" ht="21" customHeight="1" x14ac:dyDescent="0.2">
      <c r="A6" s="5"/>
      <c r="B6" s="14" t="s">
        <v>73</v>
      </c>
      <c r="C6" s="15">
        <f>D6/D11</f>
        <v>0.74648696985181395</v>
      </c>
      <c r="D6" s="16">
        <v>81809</v>
      </c>
      <c r="E6" s="5"/>
      <c r="F6" s="8"/>
      <c r="G6" s="5"/>
      <c r="H6" s="5"/>
      <c r="I6" s="5"/>
      <c r="J6" s="5"/>
      <c r="K6" s="5"/>
      <c r="L6" s="5"/>
      <c r="M6" s="5"/>
      <c r="N6" s="5"/>
      <c r="O6" s="5"/>
    </row>
    <row r="7" spans="1:15" ht="21" customHeight="1" x14ac:dyDescent="0.2">
      <c r="A7" s="5"/>
      <c r="B7" s="10" t="s">
        <v>72</v>
      </c>
      <c r="C7" s="12">
        <f>D7/D11</f>
        <v>0.13161544638294767</v>
      </c>
      <c r="D7" s="11">
        <v>14424</v>
      </c>
      <c r="E7" s="5"/>
      <c r="F7" s="8"/>
      <c r="G7" s="5"/>
      <c r="H7" s="5"/>
      <c r="I7" s="5"/>
      <c r="J7" s="5"/>
      <c r="K7" s="5"/>
      <c r="L7" s="5"/>
      <c r="M7" s="5"/>
      <c r="N7" s="5"/>
      <c r="O7" s="5"/>
    </row>
    <row r="8" spans="1:15" ht="21" customHeight="1" x14ac:dyDescent="0.2">
      <c r="A8" s="5"/>
      <c r="B8" s="14" t="s">
        <v>74</v>
      </c>
      <c r="C8" s="15">
        <f>D8/D11</f>
        <v>0.11733520694941237</v>
      </c>
      <c r="D8" s="16">
        <v>12859</v>
      </c>
      <c r="E8" s="5"/>
      <c r="F8" s="8"/>
      <c r="G8" s="5"/>
      <c r="H8" s="5"/>
      <c r="I8" s="5"/>
      <c r="J8" s="5"/>
      <c r="K8" s="5"/>
      <c r="L8" s="5"/>
      <c r="M8" s="5"/>
      <c r="N8" s="5"/>
      <c r="O8" s="5"/>
    </row>
    <row r="9" spans="1:15" ht="21" customHeight="1" x14ac:dyDescent="0.2">
      <c r="A9" s="5"/>
      <c r="B9" s="10" t="s">
        <v>75</v>
      </c>
      <c r="C9" s="12">
        <f>D9/D11</f>
        <v>4.5623768158259727E-3</v>
      </c>
      <c r="D9" s="11">
        <v>500</v>
      </c>
      <c r="E9" s="5"/>
      <c r="F9" s="8"/>
      <c r="G9" s="5"/>
      <c r="H9" s="5"/>
      <c r="I9" s="5"/>
      <c r="J9" s="5"/>
      <c r="K9" s="5"/>
      <c r="L9" s="5"/>
      <c r="M9" s="5"/>
      <c r="N9" s="5"/>
      <c r="O9" s="5"/>
    </row>
    <row r="10" spans="1:15" ht="3" customHeight="1" x14ac:dyDescent="0.2">
      <c r="A10" s="5"/>
      <c r="B10" s="6"/>
      <c r="C10" s="6"/>
      <c r="D10" s="6"/>
      <c r="E10" s="7"/>
      <c r="F10" s="8"/>
      <c r="G10" s="5"/>
      <c r="H10" s="5"/>
      <c r="I10" s="5"/>
      <c r="J10" s="5"/>
      <c r="K10" s="5"/>
      <c r="L10" s="5"/>
      <c r="M10" s="5"/>
      <c r="N10" s="5"/>
      <c r="O10" s="5"/>
    </row>
    <row r="11" spans="1:15" ht="22.5" customHeight="1" x14ac:dyDescent="0.2">
      <c r="A11" s="5"/>
      <c r="B11" s="44" t="s">
        <v>1</v>
      </c>
      <c r="C11" s="45"/>
      <c r="D11" s="17">
        <f>SUM(D6:D9)</f>
        <v>109592</v>
      </c>
      <c r="E11" s="7"/>
      <c r="F11" s="8"/>
      <c r="G11" s="5"/>
      <c r="H11" s="5"/>
      <c r="I11" s="5"/>
      <c r="J11" s="5"/>
      <c r="K11" s="5"/>
      <c r="L11" s="5"/>
      <c r="M11" s="5"/>
      <c r="N11" s="5"/>
      <c r="O11" s="5"/>
    </row>
  </sheetData>
  <sheetProtection algorithmName="SHA-512" hashValue="QnaEeDEa7OJ2Em5em82985W8EXOsDiH3+n3vFMQ0KWSz18UTI+DXaZcyGLDqDugDw5U3Yd2qn41Un0FOv8sn/w==" saltValue="xQokUlXI4Vicwzt5KpT6iw==" spinCount="100000" sheet="1" objects="1" scenarios="1"/>
  <mergeCells count="2">
    <mergeCell ref="B3:D3"/>
    <mergeCell ref="B11:C11"/>
  </mergeCells>
  <pageMargins left="0.70866141732283472" right="0.70866141732283472" top="0.74803149606299213" bottom="0.74803149606299213" header="0.31496062992125984" footer="0.31496062992125984"/>
  <pageSetup scale="70" fitToHeight="1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41"/>
  <sheetViews>
    <sheetView workbookViewId="0">
      <selection activeCell="E2" sqref="E2"/>
    </sheetView>
  </sheetViews>
  <sheetFormatPr baseColWidth="10" defaultColWidth="14.42578125" defaultRowHeight="15" customHeight="1" x14ac:dyDescent="0.2"/>
  <cols>
    <col min="1" max="1" width="6.140625" customWidth="1"/>
    <col min="2" max="2" width="65.7109375" customWidth="1"/>
    <col min="3" max="4" width="17.5703125" customWidth="1"/>
    <col min="5" max="5" width="6.140625" customWidth="1"/>
    <col min="6" max="6" width="19.85546875" customWidth="1"/>
    <col min="7" max="7" width="21.85546875" customWidth="1"/>
    <col min="8" max="8" width="11.5703125" customWidth="1"/>
    <col min="9" max="15" width="10.85546875" customWidth="1"/>
  </cols>
  <sheetData>
    <row r="1" spans="1:15" ht="102" customHeight="1" x14ac:dyDescent="0.3">
      <c r="A1" s="1"/>
      <c r="B1" s="2"/>
      <c r="C1" s="2"/>
      <c r="F1" s="3"/>
      <c r="G1" s="3"/>
      <c r="H1" s="3"/>
      <c r="I1" s="3"/>
      <c r="L1" s="3"/>
      <c r="M1" s="3"/>
      <c r="N1" s="3"/>
      <c r="O1" s="3"/>
    </row>
    <row r="2" spans="1:15" ht="34.5" customHeight="1" x14ac:dyDescent="0.2">
      <c r="A2" s="13"/>
      <c r="E2" s="21" t="s">
        <v>83</v>
      </c>
      <c r="F2" s="4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 x14ac:dyDescent="0.2">
      <c r="A3" s="3"/>
      <c r="B3" s="46" t="s">
        <v>0</v>
      </c>
      <c r="C3" s="46"/>
      <c r="D3" s="46"/>
      <c r="E3" s="9"/>
      <c r="G3" s="3"/>
      <c r="H3" s="3"/>
      <c r="I3" s="3"/>
      <c r="J3" s="3"/>
      <c r="K3" s="3"/>
      <c r="L3" s="3"/>
      <c r="M3" s="3"/>
      <c r="N3" s="3"/>
      <c r="O3" s="3"/>
    </row>
    <row r="4" spans="1:15" ht="9" customHeight="1" x14ac:dyDescent="0.2">
      <c r="A4" s="5"/>
      <c r="B4" s="6"/>
      <c r="C4" s="6"/>
      <c r="D4" s="6"/>
      <c r="E4" s="7"/>
      <c r="F4" s="8"/>
      <c r="G4" s="5"/>
      <c r="H4" s="5"/>
      <c r="I4" s="5"/>
      <c r="J4" s="5"/>
      <c r="K4" s="5"/>
      <c r="L4" s="5"/>
      <c r="M4" s="5"/>
      <c r="N4" s="5"/>
      <c r="O4" s="5"/>
    </row>
    <row r="5" spans="1:15" ht="41.25" customHeight="1" x14ac:dyDescent="0.2">
      <c r="A5" s="5"/>
      <c r="B5" s="18" t="s">
        <v>76</v>
      </c>
      <c r="C5" s="18" t="s">
        <v>10</v>
      </c>
      <c r="D5" s="18" t="s">
        <v>9</v>
      </c>
      <c r="E5" s="7"/>
      <c r="F5" s="8"/>
      <c r="G5" s="5"/>
      <c r="H5" s="5"/>
      <c r="I5" s="5"/>
      <c r="J5" s="5"/>
      <c r="K5" s="5"/>
      <c r="L5" s="5"/>
      <c r="M5" s="5"/>
      <c r="N5" s="5"/>
      <c r="O5" s="5"/>
    </row>
    <row r="6" spans="1:15" ht="21" customHeight="1" x14ac:dyDescent="0.2">
      <c r="A6" s="5"/>
      <c r="B6" s="19" t="s">
        <v>39</v>
      </c>
      <c r="C6" s="22">
        <f t="shared" ref="C6:C39" si="0">D6/$D$41</f>
        <v>7.4457989634279876E-3</v>
      </c>
      <c r="D6" s="20">
        <v>816</v>
      </c>
      <c r="E6" s="5"/>
      <c r="F6" s="8"/>
      <c r="G6" s="5"/>
      <c r="H6" s="5"/>
      <c r="I6" s="5"/>
      <c r="J6" s="5"/>
      <c r="K6" s="5"/>
      <c r="L6" s="5"/>
      <c r="M6" s="5"/>
      <c r="N6" s="5"/>
      <c r="O6" s="5"/>
    </row>
    <row r="7" spans="1:15" ht="21" customHeight="1" x14ac:dyDescent="0.2">
      <c r="A7" s="5"/>
      <c r="B7" s="10" t="s">
        <v>40</v>
      </c>
      <c r="C7" s="23">
        <f t="shared" si="0"/>
        <v>1.4882473173224322E-2</v>
      </c>
      <c r="D7" s="11">
        <v>1631</v>
      </c>
      <c r="E7" s="5"/>
      <c r="F7" s="8"/>
      <c r="G7" s="5"/>
      <c r="H7" s="5"/>
      <c r="I7" s="5"/>
      <c r="J7" s="5"/>
      <c r="K7" s="5"/>
      <c r="L7" s="5"/>
      <c r="M7" s="5"/>
      <c r="N7" s="5"/>
      <c r="O7" s="5"/>
    </row>
    <row r="8" spans="1:15" ht="21" customHeight="1" x14ac:dyDescent="0.2">
      <c r="A8" s="5"/>
      <c r="B8" s="19" t="s">
        <v>41</v>
      </c>
      <c r="C8" s="22">
        <f t="shared" si="0"/>
        <v>7.0078107891086939E-3</v>
      </c>
      <c r="D8" s="20">
        <v>768</v>
      </c>
      <c r="E8" s="5"/>
      <c r="F8" s="8"/>
      <c r="G8" s="5"/>
      <c r="H8" s="5"/>
      <c r="I8" s="5"/>
      <c r="J8" s="5"/>
      <c r="K8" s="5"/>
      <c r="L8" s="5"/>
      <c r="M8" s="5"/>
      <c r="N8" s="5"/>
      <c r="O8" s="5"/>
    </row>
    <row r="9" spans="1:15" ht="21" customHeight="1" x14ac:dyDescent="0.2">
      <c r="A9" s="5"/>
      <c r="B9" s="10" t="s">
        <v>42</v>
      </c>
      <c r="C9" s="23">
        <f t="shared" si="0"/>
        <v>8.084531717643624E-3</v>
      </c>
      <c r="D9" s="11">
        <v>886</v>
      </c>
      <c r="E9" s="5"/>
      <c r="F9" s="8"/>
      <c r="G9" s="5"/>
      <c r="H9" s="5"/>
      <c r="I9" s="5"/>
      <c r="J9" s="5"/>
      <c r="K9" s="5"/>
      <c r="L9" s="5"/>
      <c r="M9" s="5"/>
      <c r="N9" s="5"/>
      <c r="O9" s="5"/>
    </row>
    <row r="10" spans="1:15" ht="21" customHeight="1" x14ac:dyDescent="0.2">
      <c r="A10" s="5"/>
      <c r="B10" s="19" t="s">
        <v>43</v>
      </c>
      <c r="C10" s="22">
        <f t="shared" si="0"/>
        <v>6.2586685159500693E-2</v>
      </c>
      <c r="D10" s="20">
        <v>6859</v>
      </c>
      <c r="E10" s="5"/>
      <c r="F10" s="8"/>
      <c r="G10" s="5"/>
      <c r="H10" s="5"/>
      <c r="I10" s="5"/>
      <c r="J10" s="5"/>
      <c r="K10" s="5"/>
      <c r="L10" s="5"/>
      <c r="M10" s="5"/>
      <c r="N10" s="5"/>
      <c r="O10" s="5"/>
    </row>
    <row r="11" spans="1:15" ht="21" customHeight="1" x14ac:dyDescent="0.2">
      <c r="A11" s="5"/>
      <c r="B11" s="10" t="s">
        <v>44</v>
      </c>
      <c r="C11" s="23">
        <f t="shared" si="0"/>
        <v>2.9600700781078911E-2</v>
      </c>
      <c r="D11" s="11">
        <v>3244</v>
      </c>
      <c r="E11" s="5"/>
      <c r="F11" s="8"/>
      <c r="G11" s="5"/>
      <c r="H11" s="5"/>
      <c r="I11" s="5"/>
      <c r="J11" s="5"/>
      <c r="K11" s="5"/>
      <c r="L11" s="5"/>
      <c r="M11" s="5"/>
      <c r="N11" s="5"/>
      <c r="O11" s="5"/>
    </row>
    <row r="12" spans="1:15" ht="21" customHeight="1" x14ac:dyDescent="0.2">
      <c r="A12" s="5"/>
      <c r="B12" s="19" t="s">
        <v>45</v>
      </c>
      <c r="C12" s="22">
        <f t="shared" si="0"/>
        <v>5.3471056281480397E-2</v>
      </c>
      <c r="D12" s="20">
        <v>5860</v>
      </c>
      <c r="E12" s="5"/>
      <c r="F12" s="8"/>
      <c r="G12" s="5"/>
      <c r="H12" s="5"/>
      <c r="I12" s="5"/>
      <c r="J12" s="5"/>
      <c r="K12" s="5"/>
      <c r="L12" s="5"/>
      <c r="M12" s="5"/>
      <c r="N12" s="5"/>
      <c r="O12" s="5"/>
    </row>
    <row r="13" spans="1:15" ht="21" customHeight="1" x14ac:dyDescent="0.2">
      <c r="A13" s="5"/>
      <c r="B13" s="10" t="s">
        <v>46</v>
      </c>
      <c r="C13" s="23">
        <f t="shared" si="0"/>
        <v>2.564968245857362E-2</v>
      </c>
      <c r="D13" s="11">
        <v>2811</v>
      </c>
      <c r="E13" s="5"/>
      <c r="F13" s="8"/>
      <c r="G13" s="5"/>
      <c r="H13" s="5"/>
      <c r="I13" s="5"/>
      <c r="J13" s="5"/>
      <c r="K13" s="5"/>
      <c r="L13" s="5"/>
      <c r="M13" s="5"/>
      <c r="N13" s="5"/>
      <c r="O13" s="5"/>
    </row>
    <row r="14" spans="1:15" ht="21" customHeight="1" x14ac:dyDescent="0.2">
      <c r="A14" s="5"/>
      <c r="B14" s="19" t="s">
        <v>47</v>
      </c>
      <c r="C14" s="22">
        <f t="shared" si="0"/>
        <v>7.5461712533761586E-3</v>
      </c>
      <c r="D14" s="20">
        <v>827</v>
      </c>
      <c r="E14" s="5"/>
      <c r="F14" s="8"/>
      <c r="G14" s="5"/>
      <c r="H14" s="5"/>
      <c r="I14" s="5"/>
      <c r="J14" s="5"/>
      <c r="K14" s="5"/>
      <c r="L14" s="5"/>
      <c r="M14" s="5"/>
      <c r="N14" s="5"/>
      <c r="O14" s="5"/>
    </row>
    <row r="15" spans="1:15" ht="21" customHeight="1" x14ac:dyDescent="0.2">
      <c r="A15" s="5"/>
      <c r="B15" s="10" t="s">
        <v>48</v>
      </c>
      <c r="C15" s="23">
        <f t="shared" si="0"/>
        <v>2.3085626688079421E-2</v>
      </c>
      <c r="D15" s="11">
        <v>2530</v>
      </c>
      <c r="E15" s="5"/>
      <c r="F15" s="8"/>
      <c r="G15" s="5"/>
      <c r="H15" s="5"/>
      <c r="I15" s="5"/>
      <c r="J15" s="5"/>
      <c r="K15" s="5"/>
      <c r="L15" s="5"/>
      <c r="M15" s="5"/>
      <c r="N15" s="5"/>
      <c r="O15" s="5"/>
    </row>
    <row r="16" spans="1:15" ht="21" customHeight="1" x14ac:dyDescent="0.2">
      <c r="A16" s="5"/>
      <c r="B16" s="19" t="s">
        <v>49</v>
      </c>
      <c r="C16" s="22">
        <f t="shared" si="0"/>
        <v>4.0404409080954815E-2</v>
      </c>
      <c r="D16" s="20">
        <v>4428</v>
      </c>
      <c r="E16" s="5"/>
      <c r="F16" s="8"/>
      <c r="G16" s="5"/>
      <c r="H16" s="5"/>
      <c r="I16" s="5"/>
      <c r="J16" s="5"/>
      <c r="K16" s="5"/>
      <c r="L16" s="5"/>
      <c r="M16" s="5"/>
      <c r="N16" s="5"/>
      <c r="O16" s="5"/>
    </row>
    <row r="17" spans="1:15" ht="21" customHeight="1" x14ac:dyDescent="0.2">
      <c r="A17" s="5"/>
      <c r="B17" s="10" t="s">
        <v>50</v>
      </c>
      <c r="C17" s="23">
        <f t="shared" si="0"/>
        <v>3.7119497773560113E-2</v>
      </c>
      <c r="D17" s="11">
        <v>4068</v>
      </c>
      <c r="E17" s="5"/>
      <c r="F17" s="8"/>
      <c r="G17" s="5"/>
      <c r="H17" s="5"/>
      <c r="I17" s="5"/>
      <c r="J17" s="5"/>
      <c r="K17" s="5"/>
      <c r="L17" s="5"/>
      <c r="M17" s="5"/>
      <c r="N17" s="5"/>
      <c r="O17" s="5"/>
    </row>
    <row r="18" spans="1:15" ht="21" customHeight="1" x14ac:dyDescent="0.2">
      <c r="A18" s="5"/>
      <c r="B18" s="19" t="s">
        <v>51</v>
      </c>
      <c r="C18" s="22">
        <f t="shared" si="0"/>
        <v>2.9253960143076137E-2</v>
      </c>
      <c r="D18" s="20">
        <v>3206</v>
      </c>
      <c r="E18" s="5"/>
      <c r="F18" s="8"/>
      <c r="G18" s="5"/>
      <c r="H18" s="5"/>
      <c r="I18" s="5"/>
      <c r="J18" s="5"/>
      <c r="K18" s="5"/>
      <c r="L18" s="5"/>
      <c r="M18" s="5"/>
      <c r="N18" s="5"/>
      <c r="O18" s="5"/>
    </row>
    <row r="19" spans="1:15" ht="21" customHeight="1" x14ac:dyDescent="0.2">
      <c r="A19" s="5"/>
      <c r="B19" s="10" t="s">
        <v>52</v>
      </c>
      <c r="C19" s="23">
        <f t="shared" si="0"/>
        <v>4.5267902766625304E-2</v>
      </c>
      <c r="D19" s="11">
        <v>4961</v>
      </c>
      <c r="E19" s="5"/>
      <c r="F19" s="8"/>
      <c r="G19" s="5"/>
      <c r="H19" s="5"/>
      <c r="I19" s="5"/>
      <c r="J19" s="5"/>
      <c r="K19" s="5"/>
      <c r="L19" s="5"/>
      <c r="M19" s="5"/>
      <c r="N19" s="5"/>
      <c r="O19" s="5"/>
    </row>
    <row r="20" spans="1:15" ht="21" customHeight="1" x14ac:dyDescent="0.2">
      <c r="A20" s="5"/>
      <c r="B20" s="19" t="s">
        <v>53</v>
      </c>
      <c r="C20" s="22">
        <f t="shared" si="0"/>
        <v>4.7877582305277756E-2</v>
      </c>
      <c r="D20" s="20">
        <v>5247</v>
      </c>
      <c r="E20" s="5"/>
      <c r="F20" s="8"/>
      <c r="G20" s="5"/>
      <c r="H20" s="5"/>
      <c r="I20" s="5"/>
      <c r="J20" s="5"/>
      <c r="K20" s="5"/>
      <c r="L20" s="5"/>
      <c r="M20" s="5"/>
      <c r="N20" s="5"/>
      <c r="O20" s="5"/>
    </row>
    <row r="21" spans="1:15" ht="21" customHeight="1" x14ac:dyDescent="0.2">
      <c r="A21" s="5"/>
      <c r="B21" s="10" t="s">
        <v>54</v>
      </c>
      <c r="C21" s="23">
        <f t="shared" si="0"/>
        <v>4.6800861376742831E-2</v>
      </c>
      <c r="D21" s="11">
        <v>5129</v>
      </c>
      <c r="E21" s="5"/>
      <c r="F21" s="8"/>
      <c r="G21" s="5"/>
      <c r="H21" s="5"/>
      <c r="I21" s="5"/>
      <c r="J21" s="5"/>
      <c r="K21" s="5"/>
      <c r="L21" s="5"/>
      <c r="M21" s="5"/>
      <c r="N21" s="5"/>
      <c r="O21" s="5"/>
    </row>
    <row r="22" spans="1:15" ht="21" customHeight="1" x14ac:dyDescent="0.2">
      <c r="A22" s="5"/>
      <c r="B22" s="19" t="s">
        <v>55</v>
      </c>
      <c r="C22" s="22">
        <f t="shared" si="0"/>
        <v>1.5749324768231258E-2</v>
      </c>
      <c r="D22" s="20">
        <v>1726</v>
      </c>
      <c r="E22" s="5"/>
      <c r="F22" s="8"/>
      <c r="G22" s="5"/>
      <c r="H22" s="5"/>
      <c r="I22" s="5"/>
      <c r="J22" s="5"/>
      <c r="K22" s="5"/>
      <c r="L22" s="5"/>
      <c r="M22" s="5"/>
      <c r="N22" s="5"/>
      <c r="O22" s="5"/>
    </row>
    <row r="23" spans="1:15" ht="21" customHeight="1" x14ac:dyDescent="0.2">
      <c r="A23" s="5"/>
      <c r="B23" s="10" t="s">
        <v>56</v>
      </c>
      <c r="C23" s="23">
        <f t="shared" si="0"/>
        <v>8.6502664428060438E-3</v>
      </c>
      <c r="D23" s="11">
        <v>948</v>
      </c>
      <c r="E23" s="5"/>
      <c r="F23" s="8"/>
      <c r="G23" s="5"/>
      <c r="H23" s="5"/>
      <c r="I23" s="5"/>
      <c r="J23" s="5"/>
      <c r="K23" s="5"/>
      <c r="L23" s="5"/>
      <c r="M23" s="5"/>
      <c r="N23" s="5"/>
      <c r="O23" s="5"/>
    </row>
    <row r="24" spans="1:15" ht="21" customHeight="1" x14ac:dyDescent="0.2">
      <c r="A24" s="5"/>
      <c r="B24" s="19" t="s">
        <v>57</v>
      </c>
      <c r="C24" s="22">
        <f t="shared" si="0"/>
        <v>2.27480108037083E-2</v>
      </c>
      <c r="D24" s="20">
        <v>2493</v>
      </c>
      <c r="E24" s="5"/>
      <c r="F24" s="8"/>
      <c r="G24" s="5"/>
      <c r="H24" s="5"/>
      <c r="I24" s="5"/>
      <c r="J24" s="5"/>
      <c r="K24" s="5"/>
      <c r="L24" s="5"/>
      <c r="M24" s="5"/>
      <c r="N24" s="5"/>
      <c r="O24" s="5"/>
    </row>
    <row r="25" spans="1:15" ht="21" customHeight="1" x14ac:dyDescent="0.2">
      <c r="A25" s="5"/>
      <c r="B25" s="10" t="s">
        <v>58</v>
      </c>
      <c r="C25" s="23">
        <f t="shared" si="0"/>
        <v>5.4000291992116214E-2</v>
      </c>
      <c r="D25" s="11">
        <v>5918</v>
      </c>
      <c r="E25" s="5"/>
      <c r="F25" s="8"/>
      <c r="G25" s="5"/>
      <c r="H25" s="5"/>
      <c r="I25" s="5"/>
      <c r="J25" s="5"/>
      <c r="K25" s="5"/>
      <c r="L25" s="5"/>
      <c r="M25" s="5"/>
      <c r="N25" s="5"/>
      <c r="O25" s="5"/>
    </row>
    <row r="26" spans="1:15" ht="21" customHeight="1" x14ac:dyDescent="0.2">
      <c r="A26" s="5"/>
      <c r="B26" s="19" t="s">
        <v>59</v>
      </c>
      <c r="C26" s="22">
        <f t="shared" si="0"/>
        <v>4.0395284327323165E-2</v>
      </c>
      <c r="D26" s="20">
        <v>4427</v>
      </c>
      <c r="E26" s="5"/>
      <c r="F26" s="8"/>
      <c r="G26" s="5"/>
      <c r="H26" s="5"/>
      <c r="I26" s="5"/>
      <c r="J26" s="5"/>
      <c r="K26" s="5"/>
      <c r="L26" s="5"/>
      <c r="M26" s="5"/>
      <c r="N26" s="5"/>
      <c r="O26" s="5"/>
    </row>
    <row r="27" spans="1:15" ht="21" customHeight="1" x14ac:dyDescent="0.2">
      <c r="A27" s="5"/>
      <c r="B27" s="10" t="s">
        <v>60</v>
      </c>
      <c r="C27" s="23">
        <f t="shared" si="0"/>
        <v>9.3163734579166362E-3</v>
      </c>
      <c r="D27" s="11">
        <v>1021</v>
      </c>
      <c r="E27" s="5"/>
      <c r="F27" s="8"/>
      <c r="G27" s="5"/>
      <c r="H27" s="5"/>
      <c r="I27" s="5"/>
      <c r="J27" s="5"/>
      <c r="K27" s="5"/>
      <c r="L27" s="5"/>
      <c r="M27" s="5"/>
      <c r="N27" s="5"/>
      <c r="O27" s="5"/>
    </row>
    <row r="28" spans="1:15" ht="21" customHeight="1" x14ac:dyDescent="0.2">
      <c r="A28" s="5"/>
      <c r="B28" s="19" t="s">
        <v>61</v>
      </c>
      <c r="C28" s="22">
        <f t="shared" si="0"/>
        <v>1.0265347835608439E-2</v>
      </c>
      <c r="D28" s="20">
        <v>1125</v>
      </c>
      <c r="E28" s="5"/>
      <c r="F28" s="8"/>
      <c r="G28" s="5"/>
      <c r="H28" s="5"/>
      <c r="I28" s="5"/>
      <c r="J28" s="5"/>
      <c r="K28" s="5"/>
      <c r="L28" s="5"/>
      <c r="M28" s="5"/>
      <c r="N28" s="5"/>
      <c r="O28" s="5"/>
    </row>
    <row r="29" spans="1:15" ht="21" customHeight="1" x14ac:dyDescent="0.2">
      <c r="A29" s="5"/>
      <c r="B29" s="10" t="s">
        <v>62</v>
      </c>
      <c r="C29" s="23">
        <f t="shared" si="0"/>
        <v>3.8606832615519379E-2</v>
      </c>
      <c r="D29" s="11">
        <v>4231</v>
      </c>
      <c r="E29" s="5"/>
      <c r="F29" s="8"/>
      <c r="G29" s="5"/>
      <c r="H29" s="5"/>
      <c r="I29" s="5"/>
      <c r="J29" s="5"/>
      <c r="K29" s="5"/>
      <c r="L29" s="5"/>
      <c r="M29" s="5"/>
      <c r="N29" s="5"/>
      <c r="O29" s="5"/>
    </row>
    <row r="30" spans="1:15" ht="21" customHeight="1" x14ac:dyDescent="0.2">
      <c r="A30" s="5"/>
      <c r="B30" s="19" t="s">
        <v>63</v>
      </c>
      <c r="C30" s="22">
        <f t="shared" si="0"/>
        <v>2.7182641068691147E-2</v>
      </c>
      <c r="D30" s="20">
        <v>2979</v>
      </c>
      <c r="E30" s="5"/>
      <c r="F30" s="8"/>
      <c r="G30" s="5"/>
      <c r="H30" s="5"/>
      <c r="I30" s="5"/>
      <c r="J30" s="5"/>
      <c r="K30" s="5"/>
      <c r="L30" s="5"/>
      <c r="M30" s="5"/>
      <c r="N30" s="5"/>
      <c r="O30" s="5"/>
    </row>
    <row r="31" spans="1:15" ht="21" customHeight="1" x14ac:dyDescent="0.2">
      <c r="A31" s="5"/>
      <c r="B31" s="10" t="s">
        <v>64</v>
      </c>
      <c r="C31" s="23">
        <f t="shared" si="0"/>
        <v>4.5769764216366159E-2</v>
      </c>
      <c r="D31" s="11">
        <v>5016</v>
      </c>
      <c r="E31" s="5"/>
      <c r="F31" s="8"/>
      <c r="G31" s="5"/>
      <c r="H31" s="5"/>
      <c r="I31" s="5"/>
      <c r="J31" s="5"/>
      <c r="K31" s="5"/>
      <c r="L31" s="5"/>
      <c r="M31" s="5"/>
      <c r="N31" s="5"/>
      <c r="O31" s="5"/>
    </row>
    <row r="32" spans="1:15" ht="21" customHeight="1" x14ac:dyDescent="0.2">
      <c r="A32" s="5"/>
      <c r="B32" s="19" t="s">
        <v>65</v>
      </c>
      <c r="C32" s="22">
        <f t="shared" si="0"/>
        <v>3.8734579166362505E-2</v>
      </c>
      <c r="D32" s="20">
        <v>4245</v>
      </c>
      <c r="E32" s="5"/>
      <c r="F32" s="8"/>
      <c r="G32" s="5"/>
      <c r="H32" s="5"/>
      <c r="I32" s="5"/>
      <c r="J32" s="5"/>
      <c r="K32" s="5"/>
      <c r="L32" s="5"/>
      <c r="M32" s="5"/>
      <c r="N32" s="5"/>
      <c r="O32" s="5"/>
    </row>
    <row r="33" spans="1:15" ht="21" customHeight="1" x14ac:dyDescent="0.2">
      <c r="A33" s="5"/>
      <c r="B33" s="10" t="s">
        <v>66</v>
      </c>
      <c r="C33" s="23">
        <f t="shared" si="0"/>
        <v>2.9463829476604132E-2</v>
      </c>
      <c r="D33" s="11">
        <v>3229</v>
      </c>
      <c r="E33" s="5"/>
      <c r="F33" s="8"/>
      <c r="G33" s="5"/>
      <c r="H33" s="5"/>
      <c r="I33" s="5"/>
      <c r="J33" s="5"/>
      <c r="K33" s="5"/>
      <c r="L33" s="5"/>
      <c r="M33" s="5"/>
      <c r="N33" s="5"/>
      <c r="O33" s="5"/>
    </row>
    <row r="34" spans="1:15" ht="21" customHeight="1" x14ac:dyDescent="0.2">
      <c r="A34" s="5"/>
      <c r="B34" s="19" t="s">
        <v>67</v>
      </c>
      <c r="C34" s="22">
        <f t="shared" si="0"/>
        <v>9.2889991970216811E-3</v>
      </c>
      <c r="D34" s="20">
        <v>1018</v>
      </c>
      <c r="E34" s="5"/>
      <c r="F34" s="8"/>
      <c r="G34" s="5"/>
      <c r="H34" s="5"/>
      <c r="I34" s="5"/>
      <c r="J34" s="5"/>
      <c r="K34" s="5"/>
      <c r="L34" s="5"/>
      <c r="M34" s="5"/>
      <c r="N34" s="5"/>
      <c r="O34" s="5"/>
    </row>
    <row r="35" spans="1:15" ht="21" customHeight="1" x14ac:dyDescent="0.2">
      <c r="A35" s="5"/>
      <c r="B35" s="10" t="s">
        <v>68</v>
      </c>
      <c r="C35" s="23">
        <f t="shared" si="0"/>
        <v>9.2242134462369521E-2</v>
      </c>
      <c r="D35" s="11">
        <v>10109</v>
      </c>
      <c r="E35" s="5"/>
      <c r="F35" s="8"/>
      <c r="G35" s="5"/>
      <c r="H35" s="5"/>
      <c r="I35" s="5"/>
      <c r="J35" s="5"/>
      <c r="K35" s="5"/>
      <c r="L35" s="5"/>
      <c r="M35" s="5"/>
      <c r="N35" s="5"/>
      <c r="O35" s="5"/>
    </row>
    <row r="36" spans="1:15" ht="21" customHeight="1" x14ac:dyDescent="0.2">
      <c r="A36" s="5"/>
      <c r="B36" s="19" t="s">
        <v>69</v>
      </c>
      <c r="C36" s="22">
        <f t="shared" si="0"/>
        <v>1.9025111321994307E-2</v>
      </c>
      <c r="D36" s="20">
        <v>2085</v>
      </c>
      <c r="E36" s="5"/>
      <c r="F36" s="8"/>
      <c r="G36" s="5"/>
      <c r="H36" s="5"/>
      <c r="I36" s="5"/>
      <c r="J36" s="5"/>
      <c r="K36" s="5"/>
      <c r="L36" s="5"/>
      <c r="M36" s="5"/>
      <c r="N36" s="5"/>
      <c r="O36" s="5"/>
    </row>
    <row r="37" spans="1:15" ht="21" customHeight="1" x14ac:dyDescent="0.2">
      <c r="A37" s="5"/>
      <c r="B37" s="10" t="s">
        <v>70</v>
      </c>
      <c r="C37" s="23">
        <f t="shared" si="0"/>
        <v>2.2474268194758742E-2</v>
      </c>
      <c r="D37" s="11">
        <v>2463</v>
      </c>
      <c r="E37" s="5"/>
      <c r="F37" s="8"/>
      <c r="G37" s="5"/>
      <c r="H37" s="5"/>
      <c r="I37" s="5"/>
      <c r="J37" s="5"/>
      <c r="K37" s="5"/>
      <c r="L37" s="5"/>
      <c r="M37" s="5"/>
      <c r="N37" s="5"/>
      <c r="O37" s="5"/>
    </row>
    <row r="38" spans="1:15" ht="21" customHeight="1" x14ac:dyDescent="0.2">
      <c r="A38" s="5"/>
      <c r="B38" s="19" t="s">
        <v>71</v>
      </c>
      <c r="C38" s="22">
        <f t="shared" si="0"/>
        <v>6.9348127600554787E-4</v>
      </c>
      <c r="D38" s="20">
        <v>76</v>
      </c>
      <c r="E38" s="5"/>
      <c r="F38" s="8"/>
      <c r="G38" s="5"/>
      <c r="H38" s="5"/>
      <c r="I38" s="5"/>
      <c r="J38" s="5"/>
      <c r="K38" s="5"/>
      <c r="L38" s="5"/>
      <c r="M38" s="5"/>
      <c r="N38" s="5"/>
      <c r="O38" s="5"/>
    </row>
    <row r="39" spans="1:15" ht="21" customHeight="1" x14ac:dyDescent="0.2">
      <c r="A39" s="5"/>
      <c r="B39" s="10" t="s">
        <v>77</v>
      </c>
      <c r="C39" s="23">
        <f t="shared" si="0"/>
        <v>2.9308708664866047E-2</v>
      </c>
      <c r="D39" s="11">
        <v>3212</v>
      </c>
      <c r="E39" s="5"/>
      <c r="F39" s="8"/>
      <c r="G39" s="5"/>
      <c r="H39" s="5"/>
      <c r="I39" s="5"/>
      <c r="J39" s="5"/>
      <c r="K39" s="5"/>
      <c r="L39" s="5"/>
      <c r="M39" s="5"/>
      <c r="N39" s="5"/>
      <c r="O39" s="5"/>
    </row>
    <row r="40" spans="1:15" ht="3" customHeight="1" x14ac:dyDescent="0.2">
      <c r="A40" s="5"/>
      <c r="B40" s="6"/>
      <c r="C40" s="6"/>
      <c r="D40" s="6"/>
      <c r="E40" s="7"/>
      <c r="F40" s="8"/>
      <c r="G40" s="5"/>
      <c r="H40" s="5"/>
      <c r="I40" s="5"/>
      <c r="J40" s="5"/>
      <c r="K40" s="5"/>
      <c r="L40" s="5"/>
      <c r="M40" s="5"/>
      <c r="N40" s="5"/>
      <c r="O40" s="5"/>
    </row>
    <row r="41" spans="1:15" ht="29.25" customHeight="1" x14ac:dyDescent="0.2">
      <c r="A41" s="5"/>
      <c r="B41" s="44" t="s">
        <v>1</v>
      </c>
      <c r="C41" s="45"/>
      <c r="D41" s="17">
        <f>SUM(D6:D39)</f>
        <v>109592</v>
      </c>
      <c r="E41" s="7"/>
      <c r="F41" s="8"/>
      <c r="G41" s="5"/>
      <c r="H41" s="5"/>
      <c r="I41" s="5"/>
      <c r="J41" s="5"/>
      <c r="K41" s="5"/>
      <c r="L41" s="5"/>
      <c r="M41" s="5"/>
      <c r="N41" s="5"/>
      <c r="O41" s="5"/>
    </row>
  </sheetData>
  <sheetProtection algorithmName="SHA-512" hashValue="G9RX7CH8fsVhlgz+CY7tnMnFpCn7/JvCgupJhfy7xcsIPLxJr2LtBHfqxSIwkv1Zwor52adU358bJN3+wST7aw==" saltValue="xHZH4666E4mATZ8jETqWOg==" spinCount="100000" sheet="1" objects="1" scenarios="1"/>
  <mergeCells count="2">
    <mergeCell ref="B3:D3"/>
    <mergeCell ref="B41:C41"/>
  </mergeCells>
  <conditionalFormatting sqref="G70">
    <cfRule type="colorScale" priority="1">
      <colorScale>
        <cfvo type="min"/>
        <cfvo type="max"/>
        <color rgb="FFF8696B"/>
        <color rgb="FFFCFCFF"/>
      </colorScale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67" fitToHeight="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485BF-F3CF-42BE-AE33-FF7C6958A1B7}">
  <sheetPr>
    <pageSetUpPr fitToPage="1"/>
  </sheetPr>
  <dimension ref="A1:O229"/>
  <sheetViews>
    <sheetView workbookViewId="0">
      <selection activeCell="F1" sqref="F1"/>
    </sheetView>
  </sheetViews>
  <sheetFormatPr baseColWidth="10" defaultColWidth="14.42578125" defaultRowHeight="15" customHeight="1" x14ac:dyDescent="0.2"/>
  <cols>
    <col min="1" max="1" width="6.140625" customWidth="1"/>
    <col min="2" max="2" width="58" customWidth="1"/>
    <col min="3" max="4" width="17.5703125" customWidth="1"/>
    <col min="5" max="5" width="6.140625" customWidth="1"/>
    <col min="6" max="6" width="19.85546875" customWidth="1"/>
    <col min="7" max="7" width="21.85546875" customWidth="1"/>
    <col min="8" max="8" width="11.5703125" customWidth="1"/>
    <col min="9" max="15" width="10.85546875" customWidth="1"/>
  </cols>
  <sheetData>
    <row r="1" spans="1:15" ht="102" customHeight="1" x14ac:dyDescent="0.3">
      <c r="A1" s="1"/>
      <c r="B1" s="2"/>
      <c r="C1" s="2"/>
      <c r="F1" s="3"/>
      <c r="G1" s="3"/>
      <c r="H1" s="3"/>
      <c r="I1" s="3"/>
      <c r="L1" s="3"/>
      <c r="M1" s="3"/>
      <c r="N1" s="3"/>
      <c r="O1" s="3"/>
    </row>
    <row r="2" spans="1:15" ht="34.5" customHeight="1" x14ac:dyDescent="0.3">
      <c r="A2" s="26"/>
      <c r="B2" s="27"/>
      <c r="C2" s="27"/>
      <c r="D2" s="27"/>
      <c r="E2" s="21" t="s">
        <v>83</v>
      </c>
      <c r="F2" s="4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 x14ac:dyDescent="0.3">
      <c r="A3" s="28"/>
      <c r="B3" s="46" t="s">
        <v>0</v>
      </c>
      <c r="C3" s="46"/>
      <c r="D3" s="46"/>
      <c r="E3" s="29"/>
      <c r="G3" s="3"/>
      <c r="H3" s="3"/>
      <c r="I3" s="3"/>
      <c r="J3" s="3"/>
      <c r="K3" s="3"/>
      <c r="L3" s="3"/>
      <c r="M3" s="3"/>
      <c r="N3" s="3"/>
      <c r="O3" s="3"/>
    </row>
    <row r="4" spans="1:15" ht="9" customHeight="1" x14ac:dyDescent="0.2">
      <c r="A4" s="30"/>
      <c r="B4" s="31"/>
      <c r="C4" s="31"/>
      <c r="D4" s="31"/>
      <c r="E4" s="32"/>
      <c r="F4" s="8"/>
      <c r="G4" s="5"/>
      <c r="H4" s="5"/>
      <c r="I4" s="5"/>
      <c r="J4" s="5"/>
      <c r="K4" s="5"/>
      <c r="L4" s="5"/>
      <c r="M4" s="5"/>
      <c r="N4" s="5"/>
      <c r="O4" s="5"/>
    </row>
    <row r="5" spans="1:15" ht="41.25" customHeight="1" x14ac:dyDescent="0.2">
      <c r="A5" s="30"/>
      <c r="B5" s="18" t="s">
        <v>91</v>
      </c>
      <c r="C5" s="18" t="s">
        <v>10</v>
      </c>
      <c r="D5" s="18" t="s">
        <v>9</v>
      </c>
      <c r="E5" s="32"/>
      <c r="F5" s="8"/>
      <c r="G5" s="5"/>
      <c r="H5" s="5"/>
      <c r="I5" s="5"/>
      <c r="J5" s="5"/>
      <c r="K5" s="5"/>
      <c r="L5" s="5"/>
      <c r="M5" s="5"/>
      <c r="N5" s="5"/>
      <c r="O5" s="5"/>
    </row>
    <row r="6" spans="1:15" ht="21" customHeight="1" thickBot="1" x14ac:dyDescent="0.25">
      <c r="A6" s="30"/>
      <c r="B6" s="33" t="s">
        <v>39</v>
      </c>
      <c r="C6" s="34">
        <f>D6/$D$172</f>
        <v>7.4457989634279876E-3</v>
      </c>
      <c r="D6" s="35">
        <v>816</v>
      </c>
      <c r="E6" s="30"/>
      <c r="F6" s="8"/>
      <c r="G6" s="5"/>
      <c r="H6" s="5"/>
      <c r="I6" s="5"/>
      <c r="J6" s="5"/>
      <c r="K6" s="5"/>
      <c r="L6" s="5"/>
      <c r="M6" s="5"/>
      <c r="N6" s="5"/>
      <c r="O6" s="5"/>
    </row>
    <row r="7" spans="1:15" ht="21" customHeight="1" x14ac:dyDescent="0.2">
      <c r="A7" s="30"/>
      <c r="B7" s="36" t="s">
        <v>87</v>
      </c>
      <c r="C7" s="37"/>
      <c r="D7" s="38">
        <v>525</v>
      </c>
      <c r="E7" s="30"/>
      <c r="F7" s="8"/>
      <c r="G7" s="5"/>
      <c r="H7" s="5"/>
      <c r="I7" s="5"/>
      <c r="J7" s="5"/>
      <c r="K7" s="5"/>
      <c r="L7" s="5"/>
      <c r="M7" s="5"/>
      <c r="N7" s="5"/>
      <c r="O7" s="5"/>
    </row>
    <row r="8" spans="1:15" ht="21" customHeight="1" x14ac:dyDescent="0.2">
      <c r="A8" s="30"/>
      <c r="B8" s="36" t="s">
        <v>88</v>
      </c>
      <c r="C8" s="37"/>
      <c r="D8" s="38">
        <v>183</v>
      </c>
      <c r="E8" s="30"/>
      <c r="F8" s="8"/>
      <c r="G8" s="5"/>
      <c r="H8" s="5"/>
      <c r="I8" s="5"/>
      <c r="J8" s="5"/>
      <c r="K8" s="5"/>
      <c r="L8" s="5"/>
      <c r="M8" s="5"/>
      <c r="N8" s="5"/>
      <c r="O8" s="5"/>
    </row>
    <row r="9" spans="1:15" ht="21" customHeight="1" x14ac:dyDescent="0.2">
      <c r="A9" s="30"/>
      <c r="B9" s="36" t="s">
        <v>89</v>
      </c>
      <c r="C9" s="37"/>
      <c r="D9" s="38">
        <v>99</v>
      </c>
      <c r="E9" s="30"/>
      <c r="F9" s="8"/>
      <c r="G9" s="5"/>
      <c r="H9" s="5"/>
      <c r="I9" s="5"/>
      <c r="J9" s="5"/>
      <c r="K9" s="5"/>
      <c r="L9" s="5"/>
      <c r="M9" s="5"/>
      <c r="N9" s="5"/>
      <c r="O9" s="5"/>
    </row>
    <row r="10" spans="1:15" ht="21" customHeight="1" x14ac:dyDescent="0.2">
      <c r="A10" s="30"/>
      <c r="B10" s="36" t="s">
        <v>90</v>
      </c>
      <c r="C10" s="37"/>
      <c r="D10" s="38">
        <v>9</v>
      </c>
      <c r="E10" s="30"/>
      <c r="F10" s="8"/>
      <c r="G10" s="5"/>
      <c r="H10" s="5"/>
      <c r="I10" s="5"/>
      <c r="J10" s="5"/>
      <c r="K10" s="5"/>
      <c r="L10" s="5"/>
      <c r="M10" s="5"/>
      <c r="N10" s="5"/>
      <c r="O10" s="5"/>
    </row>
    <row r="11" spans="1:15" ht="21" customHeight="1" thickBot="1" x14ac:dyDescent="0.25">
      <c r="A11" s="30"/>
      <c r="B11" s="33" t="s">
        <v>40</v>
      </c>
      <c r="C11" s="34">
        <f>D11/$D$172</f>
        <v>1.4882473173224322E-2</v>
      </c>
      <c r="D11" s="35">
        <v>1631</v>
      </c>
      <c r="E11" s="30"/>
      <c r="F11" s="8"/>
      <c r="G11" s="5"/>
      <c r="H11" s="5"/>
      <c r="I11" s="5"/>
      <c r="J11" s="5"/>
      <c r="K11" s="5"/>
      <c r="L11" s="5"/>
      <c r="M11" s="5"/>
      <c r="N11" s="5"/>
      <c r="O11" s="5"/>
    </row>
    <row r="12" spans="1:15" ht="21" customHeight="1" x14ac:dyDescent="0.2">
      <c r="A12" s="30"/>
      <c r="B12" s="36" t="s">
        <v>87</v>
      </c>
      <c r="C12" s="37"/>
      <c r="D12" s="38">
        <v>1113</v>
      </c>
      <c r="E12" s="30"/>
      <c r="F12" s="8"/>
      <c r="G12" s="5"/>
      <c r="H12" s="5"/>
      <c r="I12" s="5"/>
      <c r="J12" s="5"/>
      <c r="K12" s="5"/>
      <c r="L12" s="5"/>
      <c r="M12" s="5"/>
      <c r="N12" s="5"/>
      <c r="O12" s="5"/>
    </row>
    <row r="13" spans="1:15" ht="21" customHeight="1" x14ac:dyDescent="0.2">
      <c r="A13" s="30"/>
      <c r="B13" s="36" t="s">
        <v>88</v>
      </c>
      <c r="C13" s="37"/>
      <c r="D13" s="38">
        <v>187</v>
      </c>
      <c r="E13" s="30"/>
      <c r="F13" s="8"/>
      <c r="G13" s="5"/>
      <c r="H13" s="5"/>
      <c r="I13" s="5"/>
      <c r="J13" s="5"/>
      <c r="K13" s="5"/>
      <c r="L13" s="5"/>
      <c r="M13" s="5"/>
      <c r="N13" s="5"/>
      <c r="O13" s="5"/>
    </row>
    <row r="14" spans="1:15" ht="21" customHeight="1" x14ac:dyDescent="0.2">
      <c r="A14" s="30"/>
      <c r="B14" s="36" t="s">
        <v>89</v>
      </c>
      <c r="C14" s="37"/>
      <c r="D14" s="38">
        <v>316</v>
      </c>
      <c r="E14" s="30"/>
      <c r="F14" s="8"/>
      <c r="G14" s="5"/>
      <c r="H14" s="5"/>
      <c r="I14" s="5"/>
      <c r="J14" s="5"/>
      <c r="K14" s="5"/>
      <c r="L14" s="5"/>
      <c r="M14" s="5"/>
      <c r="N14" s="5"/>
      <c r="O14" s="5"/>
    </row>
    <row r="15" spans="1:15" ht="21" customHeight="1" x14ac:dyDescent="0.2">
      <c r="A15" s="30"/>
      <c r="B15" s="36" t="s">
        <v>90</v>
      </c>
      <c r="C15" s="37"/>
      <c r="D15" s="38">
        <v>15</v>
      </c>
      <c r="E15" s="30"/>
      <c r="F15" s="8"/>
      <c r="G15" s="5"/>
      <c r="H15" s="5"/>
      <c r="I15" s="5"/>
      <c r="J15" s="5"/>
      <c r="K15" s="5"/>
      <c r="L15" s="5"/>
      <c r="M15" s="5"/>
      <c r="N15" s="5"/>
      <c r="O15" s="5"/>
    </row>
    <row r="16" spans="1:15" ht="21" customHeight="1" thickBot="1" x14ac:dyDescent="0.25">
      <c r="A16" s="30"/>
      <c r="B16" s="33" t="s">
        <v>41</v>
      </c>
      <c r="C16" s="34">
        <f>D16/$D$172</f>
        <v>7.0078107891086939E-3</v>
      </c>
      <c r="D16" s="35">
        <v>768</v>
      </c>
      <c r="E16" s="30"/>
      <c r="F16" s="8"/>
      <c r="G16" s="5"/>
      <c r="H16" s="5"/>
      <c r="I16" s="5"/>
      <c r="J16" s="5"/>
      <c r="K16" s="5"/>
      <c r="L16" s="5"/>
      <c r="M16" s="5"/>
      <c r="N16" s="5"/>
      <c r="O16" s="5"/>
    </row>
    <row r="17" spans="1:15" ht="21" customHeight="1" x14ac:dyDescent="0.2">
      <c r="A17" s="30"/>
      <c r="B17" s="36" t="s">
        <v>87</v>
      </c>
      <c r="C17" s="37"/>
      <c r="D17" s="38">
        <v>526</v>
      </c>
      <c r="E17" s="30"/>
      <c r="F17" s="8"/>
      <c r="G17" s="5"/>
      <c r="H17" s="5"/>
      <c r="I17" s="5"/>
      <c r="J17" s="5"/>
      <c r="K17" s="5"/>
      <c r="L17" s="5"/>
      <c r="M17" s="5"/>
      <c r="N17" s="5"/>
      <c r="O17" s="5"/>
    </row>
    <row r="18" spans="1:15" ht="21" customHeight="1" x14ac:dyDescent="0.2">
      <c r="A18" s="30"/>
      <c r="B18" s="36" t="s">
        <v>88</v>
      </c>
      <c r="C18" s="37"/>
      <c r="D18" s="38">
        <v>30</v>
      </c>
      <c r="E18" s="30"/>
      <c r="F18" s="8"/>
      <c r="G18" s="5"/>
      <c r="H18" s="5"/>
      <c r="I18" s="5"/>
      <c r="J18" s="5"/>
      <c r="K18" s="5"/>
      <c r="L18" s="5"/>
      <c r="M18" s="5"/>
      <c r="N18" s="5"/>
      <c r="O18" s="5"/>
    </row>
    <row r="19" spans="1:15" ht="21" customHeight="1" x14ac:dyDescent="0.2">
      <c r="A19" s="30"/>
      <c r="B19" s="36" t="s">
        <v>89</v>
      </c>
      <c r="C19" s="37"/>
      <c r="D19" s="38">
        <v>207</v>
      </c>
      <c r="E19" s="30"/>
      <c r="F19" s="8"/>
      <c r="G19" s="5"/>
      <c r="H19" s="5"/>
      <c r="I19" s="5"/>
      <c r="J19" s="5"/>
      <c r="K19" s="5"/>
      <c r="L19" s="5"/>
      <c r="M19" s="5"/>
      <c r="N19" s="5"/>
      <c r="O19" s="5"/>
    </row>
    <row r="20" spans="1:15" ht="21" customHeight="1" x14ac:dyDescent="0.2">
      <c r="A20" s="30"/>
      <c r="B20" s="36" t="s">
        <v>90</v>
      </c>
      <c r="C20" s="37"/>
      <c r="D20" s="38">
        <v>5</v>
      </c>
      <c r="E20" s="30"/>
      <c r="F20" s="8"/>
      <c r="G20" s="5"/>
      <c r="H20" s="5"/>
      <c r="I20" s="5"/>
      <c r="J20" s="5"/>
      <c r="K20" s="5"/>
      <c r="L20" s="5"/>
      <c r="M20" s="5"/>
      <c r="N20" s="5"/>
      <c r="O20" s="5"/>
    </row>
    <row r="21" spans="1:15" ht="21" customHeight="1" thickBot="1" x14ac:dyDescent="0.25">
      <c r="A21" s="30"/>
      <c r="B21" s="33" t="s">
        <v>42</v>
      </c>
      <c r="C21" s="34">
        <f>D21/$D$172</f>
        <v>8.084531717643624E-3</v>
      </c>
      <c r="D21" s="35">
        <v>886</v>
      </c>
      <c r="E21" s="30"/>
      <c r="F21" s="8"/>
      <c r="G21" s="5"/>
      <c r="H21" s="5"/>
      <c r="I21" s="5"/>
      <c r="J21" s="5"/>
      <c r="K21" s="5"/>
      <c r="L21" s="5"/>
      <c r="M21" s="5"/>
      <c r="N21" s="5"/>
      <c r="O21" s="5"/>
    </row>
    <row r="22" spans="1:15" ht="21" customHeight="1" x14ac:dyDescent="0.2">
      <c r="A22" s="30"/>
      <c r="B22" s="36" t="s">
        <v>87</v>
      </c>
      <c r="C22" s="37"/>
      <c r="D22" s="38">
        <v>642</v>
      </c>
      <c r="E22" s="30"/>
      <c r="F22" s="8"/>
      <c r="G22" s="5"/>
      <c r="H22" s="5"/>
      <c r="I22" s="5"/>
      <c r="J22" s="5"/>
      <c r="K22" s="5"/>
      <c r="L22" s="5"/>
      <c r="M22" s="5"/>
      <c r="N22" s="5"/>
      <c r="O22" s="5"/>
    </row>
    <row r="23" spans="1:15" ht="21" customHeight="1" x14ac:dyDescent="0.2">
      <c r="A23" s="30"/>
      <c r="B23" s="36" t="s">
        <v>88</v>
      </c>
      <c r="C23" s="37"/>
      <c r="D23" s="38">
        <v>69</v>
      </c>
      <c r="E23" s="30"/>
      <c r="F23" s="8"/>
      <c r="G23" s="5"/>
      <c r="H23" s="5"/>
      <c r="I23" s="5"/>
      <c r="J23" s="5"/>
      <c r="K23" s="5"/>
      <c r="L23" s="5"/>
      <c r="M23" s="5"/>
      <c r="N23" s="5"/>
      <c r="O23" s="5"/>
    </row>
    <row r="24" spans="1:15" ht="21" customHeight="1" x14ac:dyDescent="0.2">
      <c r="A24" s="30"/>
      <c r="B24" s="36" t="s">
        <v>89</v>
      </c>
      <c r="C24" s="37"/>
      <c r="D24" s="38">
        <v>168</v>
      </c>
      <c r="E24" s="30"/>
      <c r="F24" s="8"/>
      <c r="G24" s="5"/>
      <c r="H24" s="5"/>
      <c r="I24" s="5"/>
      <c r="J24" s="5"/>
      <c r="K24" s="5"/>
      <c r="L24" s="5"/>
      <c r="M24" s="5"/>
      <c r="N24" s="5"/>
      <c r="O24" s="5"/>
    </row>
    <row r="25" spans="1:15" ht="21" customHeight="1" x14ac:dyDescent="0.2">
      <c r="A25" s="30"/>
      <c r="B25" s="36" t="s">
        <v>90</v>
      </c>
      <c r="C25" s="37"/>
      <c r="D25" s="38">
        <v>7</v>
      </c>
      <c r="E25" s="30"/>
      <c r="F25" s="8"/>
      <c r="G25" s="5"/>
      <c r="H25" s="5"/>
      <c r="I25" s="5"/>
      <c r="J25" s="5"/>
      <c r="K25" s="5"/>
      <c r="L25" s="5"/>
      <c r="M25" s="5"/>
      <c r="N25" s="5"/>
      <c r="O25" s="5"/>
    </row>
    <row r="26" spans="1:15" ht="21" customHeight="1" thickBot="1" x14ac:dyDescent="0.25">
      <c r="A26" s="30"/>
      <c r="B26" s="33" t="s">
        <v>43</v>
      </c>
      <c r="C26" s="34">
        <f>D26/$D$172</f>
        <v>6.2586685159500693E-2</v>
      </c>
      <c r="D26" s="35">
        <v>6859</v>
      </c>
      <c r="E26" s="30"/>
      <c r="F26" s="8"/>
      <c r="G26" s="5"/>
      <c r="H26" s="5"/>
      <c r="I26" s="5"/>
      <c r="J26" s="5"/>
      <c r="K26" s="5"/>
      <c r="L26" s="5"/>
      <c r="M26" s="5"/>
      <c r="N26" s="5"/>
      <c r="O26" s="5"/>
    </row>
    <row r="27" spans="1:15" ht="21" customHeight="1" x14ac:dyDescent="0.2">
      <c r="A27" s="30"/>
      <c r="B27" s="36" t="s">
        <v>87</v>
      </c>
      <c r="C27" s="37"/>
      <c r="D27" s="38">
        <v>5063</v>
      </c>
      <c r="E27" s="30"/>
      <c r="F27" s="8"/>
      <c r="G27" s="5"/>
      <c r="H27" s="5"/>
      <c r="I27" s="5"/>
      <c r="J27" s="5"/>
      <c r="K27" s="5"/>
      <c r="L27" s="5"/>
      <c r="M27" s="5"/>
      <c r="N27" s="5"/>
      <c r="O27" s="5"/>
    </row>
    <row r="28" spans="1:15" ht="21" customHeight="1" x14ac:dyDescent="0.2">
      <c r="A28" s="30"/>
      <c r="B28" s="36" t="s">
        <v>88</v>
      </c>
      <c r="C28" s="37"/>
      <c r="D28" s="38">
        <v>1050</v>
      </c>
      <c r="E28" s="30"/>
      <c r="F28" s="8"/>
      <c r="G28" s="5"/>
      <c r="H28" s="5"/>
      <c r="I28" s="5"/>
      <c r="J28" s="5"/>
      <c r="K28" s="5"/>
      <c r="L28" s="5"/>
      <c r="M28" s="5"/>
      <c r="N28" s="5"/>
      <c r="O28" s="5"/>
    </row>
    <row r="29" spans="1:15" ht="21" customHeight="1" x14ac:dyDescent="0.2">
      <c r="A29" s="30"/>
      <c r="B29" s="36" t="s">
        <v>89</v>
      </c>
      <c r="C29" s="37"/>
      <c r="D29" s="38">
        <v>737</v>
      </c>
      <c r="E29" s="30"/>
      <c r="F29" s="8"/>
      <c r="G29" s="5"/>
      <c r="H29" s="5"/>
      <c r="I29" s="5"/>
      <c r="J29" s="5"/>
      <c r="K29" s="5"/>
      <c r="L29" s="5"/>
      <c r="M29" s="5"/>
      <c r="N29" s="5"/>
      <c r="O29" s="5"/>
    </row>
    <row r="30" spans="1:15" ht="21" customHeight="1" x14ac:dyDescent="0.2">
      <c r="A30" s="30"/>
      <c r="B30" s="36" t="s">
        <v>90</v>
      </c>
      <c r="C30" s="37"/>
      <c r="D30" s="38">
        <v>9</v>
      </c>
      <c r="E30" s="30"/>
      <c r="F30" s="8"/>
      <c r="G30" s="5"/>
      <c r="H30" s="5"/>
      <c r="I30" s="5"/>
      <c r="J30" s="5"/>
      <c r="K30" s="5"/>
      <c r="L30" s="5"/>
      <c r="M30" s="5"/>
      <c r="N30" s="5"/>
      <c r="O30" s="5"/>
    </row>
    <row r="31" spans="1:15" ht="21" customHeight="1" thickBot="1" x14ac:dyDescent="0.25">
      <c r="A31" s="30"/>
      <c r="B31" s="33" t="s">
        <v>44</v>
      </c>
      <c r="C31" s="34">
        <f>D31/$D$172</f>
        <v>2.9600700781078911E-2</v>
      </c>
      <c r="D31" s="35">
        <v>3244</v>
      </c>
      <c r="E31" s="30"/>
      <c r="F31" s="8"/>
      <c r="G31" s="5"/>
      <c r="H31" s="5"/>
      <c r="I31" s="5"/>
      <c r="J31" s="5"/>
      <c r="K31" s="5"/>
      <c r="L31" s="5"/>
      <c r="M31" s="5"/>
      <c r="N31" s="5"/>
      <c r="O31" s="5"/>
    </row>
    <row r="32" spans="1:15" ht="21" customHeight="1" x14ac:dyDescent="0.2">
      <c r="A32" s="30"/>
      <c r="B32" s="36" t="s">
        <v>87</v>
      </c>
      <c r="C32" s="37"/>
      <c r="D32" s="38">
        <v>2484</v>
      </c>
      <c r="E32" s="30"/>
      <c r="F32" s="8"/>
      <c r="G32" s="5"/>
      <c r="H32" s="5"/>
      <c r="I32" s="5"/>
      <c r="J32" s="5"/>
      <c r="K32" s="5"/>
      <c r="L32" s="5"/>
      <c r="M32" s="5"/>
      <c r="N32" s="5"/>
      <c r="O32" s="5"/>
    </row>
    <row r="33" spans="1:15" ht="21" customHeight="1" x14ac:dyDescent="0.2">
      <c r="A33" s="30"/>
      <c r="B33" s="36" t="s">
        <v>88</v>
      </c>
      <c r="C33" s="37"/>
      <c r="D33" s="38">
        <v>309</v>
      </c>
      <c r="E33" s="30"/>
      <c r="F33" s="8"/>
      <c r="G33" s="5"/>
      <c r="H33" s="5"/>
      <c r="I33" s="5"/>
      <c r="J33" s="5"/>
      <c r="K33" s="5"/>
      <c r="L33" s="5"/>
      <c r="M33" s="5"/>
      <c r="N33" s="5"/>
      <c r="O33" s="5"/>
    </row>
    <row r="34" spans="1:15" ht="21" customHeight="1" x14ac:dyDescent="0.2">
      <c r="A34" s="30"/>
      <c r="B34" s="36" t="s">
        <v>89</v>
      </c>
      <c r="C34" s="37"/>
      <c r="D34" s="38">
        <v>442</v>
      </c>
      <c r="E34" s="30"/>
      <c r="F34" s="8"/>
      <c r="G34" s="5"/>
      <c r="H34" s="5"/>
      <c r="I34" s="5"/>
      <c r="J34" s="5"/>
      <c r="K34" s="5"/>
      <c r="L34" s="5"/>
      <c r="M34" s="5"/>
      <c r="N34" s="5"/>
      <c r="O34" s="5"/>
    </row>
    <row r="35" spans="1:15" ht="21" customHeight="1" x14ac:dyDescent="0.2">
      <c r="A35" s="30"/>
      <c r="B35" s="36" t="s">
        <v>90</v>
      </c>
      <c r="C35" s="37"/>
      <c r="D35" s="38">
        <v>9</v>
      </c>
      <c r="E35" s="30"/>
      <c r="F35" s="8"/>
      <c r="G35" s="5"/>
      <c r="H35" s="5"/>
      <c r="I35" s="5"/>
      <c r="J35" s="5"/>
      <c r="K35" s="5"/>
      <c r="L35" s="5"/>
      <c r="M35" s="5"/>
      <c r="N35" s="5"/>
      <c r="O35" s="5"/>
    </row>
    <row r="36" spans="1:15" ht="21" customHeight="1" thickBot="1" x14ac:dyDescent="0.25">
      <c r="A36" s="30"/>
      <c r="B36" s="33" t="s">
        <v>45</v>
      </c>
      <c r="C36" s="34">
        <f>D36/$D$172</f>
        <v>5.3471056281480397E-2</v>
      </c>
      <c r="D36" s="35">
        <v>5860</v>
      </c>
      <c r="E36" s="30"/>
      <c r="F36" s="8"/>
      <c r="G36" s="5"/>
      <c r="H36" s="5"/>
      <c r="I36" s="5"/>
      <c r="J36" s="5"/>
      <c r="K36" s="5"/>
      <c r="L36" s="5"/>
      <c r="M36" s="5"/>
      <c r="N36" s="5"/>
      <c r="O36" s="5"/>
    </row>
    <row r="37" spans="1:15" ht="21" customHeight="1" x14ac:dyDescent="0.2">
      <c r="A37" s="30"/>
      <c r="B37" s="36" t="s">
        <v>87</v>
      </c>
      <c r="C37" s="37"/>
      <c r="D37" s="38">
        <v>4652</v>
      </c>
      <c r="E37" s="30"/>
      <c r="F37" s="8"/>
      <c r="G37" s="5"/>
      <c r="H37" s="5"/>
      <c r="I37" s="5"/>
      <c r="J37" s="5"/>
      <c r="K37" s="5"/>
      <c r="L37" s="5"/>
      <c r="M37" s="5"/>
      <c r="N37" s="5"/>
      <c r="O37" s="5"/>
    </row>
    <row r="38" spans="1:15" ht="21" customHeight="1" x14ac:dyDescent="0.2">
      <c r="A38" s="30"/>
      <c r="B38" s="36" t="s">
        <v>88</v>
      </c>
      <c r="C38" s="37"/>
      <c r="D38" s="38">
        <v>73</v>
      </c>
      <c r="E38" s="30"/>
      <c r="F38" s="8"/>
      <c r="G38" s="5"/>
      <c r="H38" s="5"/>
      <c r="I38" s="5"/>
      <c r="J38" s="5"/>
      <c r="K38" s="5"/>
      <c r="L38" s="5"/>
      <c r="M38" s="5"/>
      <c r="N38" s="5"/>
      <c r="O38" s="5"/>
    </row>
    <row r="39" spans="1:15" ht="21" customHeight="1" x14ac:dyDescent="0.2">
      <c r="A39" s="30"/>
      <c r="B39" s="36" t="s">
        <v>89</v>
      </c>
      <c r="C39" s="37"/>
      <c r="D39" s="38">
        <v>972</v>
      </c>
      <c r="E39" s="30"/>
      <c r="F39" s="8"/>
      <c r="G39" s="5"/>
      <c r="H39" s="5"/>
      <c r="I39" s="5"/>
      <c r="J39" s="5"/>
      <c r="K39" s="5"/>
      <c r="L39" s="5"/>
      <c r="M39" s="5"/>
      <c r="N39" s="5"/>
      <c r="O39" s="5"/>
    </row>
    <row r="40" spans="1:15" ht="21" customHeight="1" x14ac:dyDescent="0.2">
      <c r="A40" s="30"/>
      <c r="B40" s="36" t="s">
        <v>90</v>
      </c>
      <c r="C40" s="37"/>
      <c r="D40" s="38">
        <v>163</v>
      </c>
      <c r="E40" s="30"/>
      <c r="F40" s="8"/>
      <c r="G40" s="5"/>
      <c r="H40" s="5"/>
      <c r="I40" s="5"/>
      <c r="J40" s="5"/>
      <c r="K40" s="5"/>
      <c r="L40" s="5"/>
      <c r="M40" s="5"/>
      <c r="N40" s="5"/>
      <c r="O40" s="5"/>
    </row>
    <row r="41" spans="1:15" ht="21" customHeight="1" thickBot="1" x14ac:dyDescent="0.25">
      <c r="A41" s="30"/>
      <c r="B41" s="33" t="s">
        <v>46</v>
      </c>
      <c r="C41" s="34">
        <f>D41/$D$172</f>
        <v>2.564968245857362E-2</v>
      </c>
      <c r="D41" s="35">
        <v>2811</v>
      </c>
      <c r="E41" s="30"/>
      <c r="F41" s="8"/>
      <c r="G41" s="5"/>
      <c r="H41" s="5"/>
      <c r="I41" s="5"/>
      <c r="J41" s="5"/>
      <c r="K41" s="5"/>
      <c r="L41" s="5"/>
      <c r="M41" s="5"/>
      <c r="N41" s="5"/>
      <c r="O41" s="5"/>
    </row>
    <row r="42" spans="1:15" ht="21" customHeight="1" x14ac:dyDescent="0.2">
      <c r="A42" s="30"/>
      <c r="B42" s="36" t="s">
        <v>87</v>
      </c>
      <c r="C42" s="37"/>
      <c r="D42" s="38">
        <v>2209</v>
      </c>
      <c r="E42" s="30"/>
      <c r="F42" s="8"/>
      <c r="G42" s="5"/>
      <c r="H42" s="5"/>
      <c r="I42" s="5"/>
      <c r="J42" s="5"/>
      <c r="K42" s="5"/>
      <c r="L42" s="5"/>
      <c r="M42" s="5"/>
      <c r="N42" s="5"/>
      <c r="O42" s="5"/>
    </row>
    <row r="43" spans="1:15" ht="21" customHeight="1" x14ac:dyDescent="0.2">
      <c r="A43" s="30"/>
      <c r="B43" s="36" t="s">
        <v>88</v>
      </c>
      <c r="C43" s="37"/>
      <c r="D43" s="38">
        <v>220</v>
      </c>
      <c r="E43" s="30"/>
      <c r="F43" s="8"/>
      <c r="G43" s="5"/>
      <c r="H43" s="5"/>
      <c r="I43" s="5"/>
      <c r="J43" s="5"/>
      <c r="K43" s="5"/>
      <c r="L43" s="5"/>
      <c r="M43" s="5"/>
      <c r="N43" s="5"/>
      <c r="O43" s="5"/>
    </row>
    <row r="44" spans="1:15" ht="21" customHeight="1" x14ac:dyDescent="0.2">
      <c r="A44" s="30"/>
      <c r="B44" s="36" t="s">
        <v>89</v>
      </c>
      <c r="C44" s="37"/>
      <c r="D44" s="38">
        <v>371</v>
      </c>
      <c r="E44" s="30"/>
      <c r="F44" s="8"/>
      <c r="G44" s="5"/>
      <c r="H44" s="5"/>
      <c r="I44" s="5"/>
      <c r="J44" s="5"/>
      <c r="K44" s="5"/>
      <c r="L44" s="5"/>
      <c r="M44" s="5"/>
      <c r="N44" s="5"/>
      <c r="O44" s="5"/>
    </row>
    <row r="45" spans="1:15" ht="21" customHeight="1" x14ac:dyDescent="0.2">
      <c r="A45" s="30"/>
      <c r="B45" s="36" t="s">
        <v>90</v>
      </c>
      <c r="C45" s="37"/>
      <c r="D45" s="38">
        <v>11</v>
      </c>
      <c r="E45" s="30"/>
      <c r="F45" s="8"/>
      <c r="G45" s="5"/>
      <c r="H45" s="5"/>
      <c r="I45" s="5"/>
      <c r="J45" s="5"/>
      <c r="K45" s="5"/>
      <c r="L45" s="5"/>
      <c r="M45" s="5"/>
      <c r="N45" s="5"/>
      <c r="O45" s="5"/>
    </row>
    <row r="46" spans="1:15" ht="21" customHeight="1" thickBot="1" x14ac:dyDescent="0.25">
      <c r="A46" s="30"/>
      <c r="B46" s="33" t="s">
        <v>47</v>
      </c>
      <c r="C46" s="34">
        <f>D46/$D$172</f>
        <v>7.5461712533761586E-3</v>
      </c>
      <c r="D46" s="35">
        <v>827</v>
      </c>
      <c r="E46" s="30"/>
      <c r="F46" s="8"/>
      <c r="G46" s="5"/>
      <c r="H46" s="5"/>
      <c r="I46" s="5"/>
      <c r="J46" s="5"/>
      <c r="K46" s="5"/>
      <c r="L46" s="5"/>
      <c r="M46" s="5"/>
      <c r="N46" s="5"/>
      <c r="O46" s="5"/>
    </row>
    <row r="47" spans="1:15" ht="21" customHeight="1" x14ac:dyDescent="0.2">
      <c r="A47" s="30"/>
      <c r="B47" s="36" t="s">
        <v>87</v>
      </c>
      <c r="C47" s="37"/>
      <c r="D47" s="38">
        <v>606</v>
      </c>
      <c r="E47" s="30"/>
      <c r="F47" s="8"/>
      <c r="G47" s="5"/>
      <c r="H47" s="5"/>
      <c r="I47" s="5"/>
      <c r="J47" s="5"/>
      <c r="K47" s="5"/>
      <c r="L47" s="5"/>
      <c r="M47" s="5"/>
      <c r="N47" s="5"/>
      <c r="O47" s="5"/>
    </row>
    <row r="48" spans="1:15" ht="21" customHeight="1" x14ac:dyDescent="0.2">
      <c r="A48" s="30"/>
      <c r="B48" s="36" t="s">
        <v>88</v>
      </c>
      <c r="C48" s="37"/>
      <c r="D48" s="38">
        <v>87</v>
      </c>
      <c r="E48" s="30"/>
      <c r="F48" s="8"/>
      <c r="G48" s="5"/>
      <c r="H48" s="5"/>
      <c r="I48" s="5"/>
      <c r="J48" s="5"/>
      <c r="K48" s="5"/>
      <c r="L48" s="5"/>
      <c r="M48" s="5"/>
      <c r="N48" s="5"/>
      <c r="O48" s="5"/>
    </row>
    <row r="49" spans="1:15" ht="21" customHeight="1" x14ac:dyDescent="0.2">
      <c r="A49" s="30"/>
      <c r="B49" s="36" t="s">
        <v>89</v>
      </c>
      <c r="C49" s="37"/>
      <c r="D49" s="38">
        <v>127</v>
      </c>
      <c r="E49" s="30"/>
      <c r="F49" s="8"/>
      <c r="G49" s="5"/>
      <c r="H49" s="5"/>
      <c r="I49" s="5"/>
      <c r="J49" s="5"/>
      <c r="K49" s="5"/>
      <c r="L49" s="5"/>
      <c r="M49" s="5"/>
      <c r="N49" s="5"/>
      <c r="O49" s="5"/>
    </row>
    <row r="50" spans="1:15" ht="21" customHeight="1" x14ac:dyDescent="0.2">
      <c r="A50" s="30"/>
      <c r="B50" s="36" t="s">
        <v>90</v>
      </c>
      <c r="C50" s="37"/>
      <c r="D50" s="38">
        <v>7</v>
      </c>
      <c r="E50" s="30"/>
      <c r="F50" s="8"/>
      <c r="G50" s="5"/>
      <c r="H50" s="5"/>
      <c r="I50" s="5"/>
      <c r="J50" s="5"/>
      <c r="K50" s="5"/>
      <c r="L50" s="5"/>
      <c r="M50" s="5"/>
      <c r="N50" s="5"/>
      <c r="O50" s="5"/>
    </row>
    <row r="51" spans="1:15" ht="21" customHeight="1" thickBot="1" x14ac:dyDescent="0.25">
      <c r="A51" s="30"/>
      <c r="B51" s="33" t="s">
        <v>48</v>
      </c>
      <c r="C51" s="34">
        <f>D51/$D$172</f>
        <v>2.3085626688079421E-2</v>
      </c>
      <c r="D51" s="35">
        <v>2530</v>
      </c>
      <c r="E51" s="30"/>
      <c r="F51" s="8"/>
      <c r="G51" s="5"/>
      <c r="H51" s="5"/>
      <c r="I51" s="5"/>
      <c r="J51" s="5"/>
      <c r="K51" s="5"/>
      <c r="L51" s="5"/>
      <c r="M51" s="5"/>
      <c r="N51" s="5"/>
      <c r="O51" s="5"/>
    </row>
    <row r="52" spans="1:15" ht="21" customHeight="1" x14ac:dyDescent="0.2">
      <c r="A52" s="30"/>
      <c r="B52" s="36" t="s">
        <v>87</v>
      </c>
      <c r="C52" s="37"/>
      <c r="D52" s="38">
        <v>2028</v>
      </c>
      <c r="E52" s="30"/>
      <c r="F52" s="8"/>
      <c r="G52" s="5"/>
      <c r="H52" s="5"/>
      <c r="I52" s="5"/>
      <c r="J52" s="5"/>
      <c r="K52" s="5"/>
      <c r="L52" s="5"/>
      <c r="M52" s="5"/>
      <c r="N52" s="5"/>
      <c r="O52" s="5"/>
    </row>
    <row r="53" spans="1:15" ht="21" customHeight="1" x14ac:dyDescent="0.2">
      <c r="A53" s="30"/>
      <c r="B53" s="36" t="s">
        <v>88</v>
      </c>
      <c r="C53" s="37"/>
      <c r="D53" s="38">
        <v>278</v>
      </c>
      <c r="E53" s="30"/>
      <c r="F53" s="8"/>
      <c r="G53" s="5"/>
      <c r="H53" s="5"/>
      <c r="I53" s="5"/>
      <c r="J53" s="5"/>
      <c r="K53" s="5"/>
      <c r="L53" s="5"/>
      <c r="M53" s="5"/>
      <c r="N53" s="5"/>
      <c r="O53" s="5"/>
    </row>
    <row r="54" spans="1:15" ht="21" customHeight="1" x14ac:dyDescent="0.2">
      <c r="A54" s="30"/>
      <c r="B54" s="36" t="s">
        <v>89</v>
      </c>
      <c r="C54" s="37"/>
      <c r="D54" s="38">
        <v>215</v>
      </c>
      <c r="E54" s="30"/>
      <c r="F54" s="8"/>
      <c r="G54" s="5"/>
      <c r="H54" s="5"/>
      <c r="I54" s="5"/>
      <c r="J54" s="5"/>
      <c r="K54" s="5"/>
      <c r="L54" s="5"/>
      <c r="M54" s="5"/>
      <c r="N54" s="5"/>
      <c r="O54" s="5"/>
    </row>
    <row r="55" spans="1:15" ht="21" customHeight="1" x14ac:dyDescent="0.2">
      <c r="A55" s="30"/>
      <c r="B55" s="36" t="s">
        <v>90</v>
      </c>
      <c r="C55" s="37"/>
      <c r="D55" s="38">
        <v>9</v>
      </c>
      <c r="E55" s="30"/>
      <c r="F55" s="8"/>
      <c r="G55" s="5"/>
      <c r="H55" s="5"/>
      <c r="I55" s="5"/>
      <c r="J55" s="5"/>
      <c r="K55" s="5"/>
      <c r="L55" s="5"/>
      <c r="M55" s="5"/>
      <c r="N55" s="5"/>
      <c r="O55" s="5"/>
    </row>
    <row r="56" spans="1:15" ht="21" customHeight="1" thickBot="1" x14ac:dyDescent="0.25">
      <c r="A56" s="30"/>
      <c r="B56" s="33" t="s">
        <v>49</v>
      </c>
      <c r="C56" s="34">
        <f>D56/$D$172</f>
        <v>4.0404409080954815E-2</v>
      </c>
      <c r="D56" s="35">
        <v>4428</v>
      </c>
      <c r="E56" s="30"/>
      <c r="F56" s="8"/>
      <c r="G56" s="5"/>
      <c r="H56" s="5"/>
      <c r="I56" s="5"/>
      <c r="J56" s="5"/>
      <c r="K56" s="5"/>
      <c r="L56" s="5"/>
      <c r="M56" s="5"/>
      <c r="N56" s="5"/>
      <c r="O56" s="5"/>
    </row>
    <row r="57" spans="1:15" ht="21" customHeight="1" x14ac:dyDescent="0.2">
      <c r="A57" s="30"/>
      <c r="B57" s="36" t="s">
        <v>87</v>
      </c>
      <c r="C57" s="37"/>
      <c r="D57" s="38">
        <v>3681</v>
      </c>
      <c r="E57" s="30"/>
      <c r="F57" s="8"/>
      <c r="G57" s="5"/>
      <c r="H57" s="5"/>
      <c r="I57" s="5"/>
      <c r="J57" s="5"/>
      <c r="K57" s="5"/>
      <c r="L57" s="5"/>
      <c r="M57" s="5"/>
      <c r="N57" s="5"/>
      <c r="O57" s="5"/>
    </row>
    <row r="58" spans="1:15" ht="21" customHeight="1" x14ac:dyDescent="0.2">
      <c r="A58" s="30"/>
      <c r="B58" s="36" t="s">
        <v>88</v>
      </c>
      <c r="C58" s="37"/>
      <c r="D58" s="38">
        <v>340</v>
      </c>
      <c r="E58" s="30"/>
      <c r="F58" s="8"/>
      <c r="G58" s="5"/>
      <c r="H58" s="5"/>
      <c r="I58" s="5"/>
      <c r="J58" s="5"/>
      <c r="K58" s="5"/>
      <c r="L58" s="5"/>
      <c r="M58" s="5"/>
      <c r="N58" s="5"/>
      <c r="O58" s="5"/>
    </row>
    <row r="59" spans="1:15" ht="21" customHeight="1" x14ac:dyDescent="0.2">
      <c r="A59" s="30"/>
      <c r="B59" s="36" t="s">
        <v>89</v>
      </c>
      <c r="C59" s="37"/>
      <c r="D59" s="38">
        <v>393</v>
      </c>
      <c r="E59" s="30"/>
      <c r="F59" s="8"/>
      <c r="G59" s="5"/>
      <c r="H59" s="5"/>
      <c r="I59" s="5"/>
      <c r="J59" s="5"/>
      <c r="K59" s="5"/>
      <c r="L59" s="5"/>
      <c r="M59" s="5"/>
      <c r="N59" s="5"/>
      <c r="O59" s="5"/>
    </row>
    <row r="60" spans="1:15" ht="21" customHeight="1" x14ac:dyDescent="0.2">
      <c r="A60" s="30"/>
      <c r="B60" s="36" t="s">
        <v>90</v>
      </c>
      <c r="C60" s="37"/>
      <c r="D60" s="38">
        <v>14</v>
      </c>
      <c r="E60" s="30"/>
      <c r="F60" s="8"/>
      <c r="G60" s="5"/>
      <c r="H60" s="5"/>
      <c r="I60" s="5"/>
      <c r="J60" s="5"/>
      <c r="K60" s="5"/>
      <c r="L60" s="5"/>
      <c r="M60" s="5"/>
      <c r="N60" s="5"/>
      <c r="O60" s="5"/>
    </row>
    <row r="61" spans="1:15" ht="21" customHeight="1" thickBot="1" x14ac:dyDescent="0.25">
      <c r="A61" s="30"/>
      <c r="B61" s="33" t="s">
        <v>50</v>
      </c>
      <c r="C61" s="34">
        <f>D61/$D$172</f>
        <v>3.7119497773560113E-2</v>
      </c>
      <c r="D61" s="35">
        <v>4068</v>
      </c>
      <c r="E61" s="30"/>
      <c r="F61" s="8"/>
      <c r="G61" s="5"/>
      <c r="H61" s="5"/>
      <c r="I61" s="5"/>
      <c r="J61" s="5"/>
      <c r="K61" s="5"/>
      <c r="L61" s="5"/>
      <c r="M61" s="5"/>
      <c r="N61" s="5"/>
      <c r="O61" s="5"/>
    </row>
    <row r="62" spans="1:15" ht="21" customHeight="1" x14ac:dyDescent="0.2">
      <c r="A62" s="30"/>
      <c r="B62" s="36" t="s">
        <v>87</v>
      </c>
      <c r="C62" s="37"/>
      <c r="D62" s="38">
        <v>3555</v>
      </c>
      <c r="E62" s="30"/>
      <c r="F62" s="8"/>
      <c r="G62" s="5"/>
      <c r="H62" s="5"/>
      <c r="I62" s="5"/>
      <c r="J62" s="5"/>
      <c r="K62" s="5"/>
      <c r="L62" s="5"/>
      <c r="M62" s="5"/>
      <c r="N62" s="5"/>
      <c r="O62" s="5"/>
    </row>
    <row r="63" spans="1:15" ht="21" customHeight="1" x14ac:dyDescent="0.2">
      <c r="A63" s="30"/>
      <c r="B63" s="36" t="s">
        <v>88</v>
      </c>
      <c r="C63" s="37"/>
      <c r="D63" s="38">
        <v>206</v>
      </c>
      <c r="E63" s="30"/>
      <c r="F63" s="8"/>
      <c r="G63" s="5"/>
      <c r="H63" s="5"/>
      <c r="I63" s="5"/>
      <c r="J63" s="5"/>
      <c r="K63" s="5"/>
      <c r="L63" s="5"/>
      <c r="M63" s="5"/>
      <c r="N63" s="5"/>
      <c r="O63" s="5"/>
    </row>
    <row r="64" spans="1:15" ht="21" customHeight="1" x14ac:dyDescent="0.2">
      <c r="A64" s="30"/>
      <c r="B64" s="36" t="s">
        <v>89</v>
      </c>
      <c r="C64" s="37"/>
      <c r="D64" s="38">
        <v>294</v>
      </c>
      <c r="E64" s="30"/>
      <c r="F64" s="8"/>
      <c r="G64" s="5"/>
      <c r="H64" s="5"/>
      <c r="I64" s="5"/>
      <c r="J64" s="5"/>
      <c r="K64" s="5"/>
      <c r="L64" s="5"/>
      <c r="M64" s="5"/>
      <c r="N64" s="5"/>
      <c r="O64" s="5"/>
    </row>
    <row r="65" spans="1:15" ht="21" customHeight="1" x14ac:dyDescent="0.2">
      <c r="A65" s="30"/>
      <c r="B65" s="36" t="s">
        <v>90</v>
      </c>
      <c r="C65" s="37"/>
      <c r="D65" s="38">
        <v>13</v>
      </c>
      <c r="E65" s="30"/>
      <c r="F65" s="8"/>
      <c r="G65" s="5"/>
      <c r="H65" s="5"/>
      <c r="I65" s="5"/>
      <c r="J65" s="5"/>
      <c r="K65" s="5"/>
      <c r="L65" s="5"/>
      <c r="M65" s="5"/>
      <c r="N65" s="5"/>
      <c r="O65" s="5"/>
    </row>
    <row r="66" spans="1:15" ht="21" customHeight="1" thickBot="1" x14ac:dyDescent="0.25">
      <c r="A66" s="30"/>
      <c r="B66" s="33" t="s">
        <v>51</v>
      </c>
      <c r="C66" s="34">
        <f>D66/$D$172</f>
        <v>2.9253960143076137E-2</v>
      </c>
      <c r="D66" s="35">
        <v>3206</v>
      </c>
      <c r="E66" s="30"/>
      <c r="F66" s="8"/>
      <c r="G66" s="5"/>
      <c r="H66" s="5"/>
      <c r="I66" s="5"/>
      <c r="J66" s="5"/>
      <c r="K66" s="5"/>
      <c r="L66" s="5"/>
      <c r="M66" s="5"/>
      <c r="N66" s="5"/>
      <c r="O66" s="5"/>
    </row>
    <row r="67" spans="1:15" ht="21" customHeight="1" x14ac:dyDescent="0.2">
      <c r="A67" s="30"/>
      <c r="B67" s="36" t="s">
        <v>87</v>
      </c>
      <c r="C67" s="37"/>
      <c r="D67" s="38">
        <v>2651</v>
      </c>
      <c r="E67" s="30"/>
      <c r="F67" s="8"/>
      <c r="G67" s="5"/>
      <c r="H67" s="5"/>
      <c r="I67" s="5"/>
      <c r="J67" s="5"/>
      <c r="K67" s="5"/>
      <c r="L67" s="5"/>
      <c r="M67" s="5"/>
      <c r="N67" s="5"/>
      <c r="O67" s="5"/>
    </row>
    <row r="68" spans="1:15" ht="21" customHeight="1" x14ac:dyDescent="0.2">
      <c r="A68" s="30"/>
      <c r="B68" s="36" t="s">
        <v>88</v>
      </c>
      <c r="C68" s="37"/>
      <c r="D68" s="38">
        <v>205</v>
      </c>
      <c r="E68" s="30"/>
      <c r="F68" s="8"/>
      <c r="G68" s="5"/>
      <c r="H68" s="5"/>
      <c r="I68" s="5"/>
      <c r="J68" s="5"/>
      <c r="K68" s="5"/>
      <c r="L68" s="5"/>
      <c r="M68" s="5"/>
      <c r="N68" s="5"/>
      <c r="O68" s="5"/>
    </row>
    <row r="69" spans="1:15" ht="21" customHeight="1" x14ac:dyDescent="0.2">
      <c r="A69" s="30"/>
      <c r="B69" s="36" t="s">
        <v>89</v>
      </c>
      <c r="C69" s="37"/>
      <c r="D69" s="38">
        <v>341</v>
      </c>
      <c r="E69" s="30"/>
      <c r="F69" s="8"/>
      <c r="G69" s="5"/>
      <c r="H69" s="5"/>
      <c r="I69" s="5"/>
      <c r="J69" s="5"/>
      <c r="K69" s="5"/>
      <c r="L69" s="5"/>
      <c r="M69" s="5"/>
      <c r="N69" s="5"/>
      <c r="O69" s="5"/>
    </row>
    <row r="70" spans="1:15" ht="21" customHeight="1" x14ac:dyDescent="0.2">
      <c r="A70" s="30"/>
      <c r="B70" s="36" t="s">
        <v>90</v>
      </c>
      <c r="C70" s="37"/>
      <c r="D70" s="38">
        <v>9</v>
      </c>
      <c r="E70" s="30"/>
      <c r="F70" s="8"/>
      <c r="G70" s="5"/>
      <c r="H70" s="5"/>
      <c r="I70" s="5"/>
      <c r="J70" s="5"/>
      <c r="K70" s="5"/>
      <c r="L70" s="5"/>
      <c r="M70" s="5"/>
      <c r="N70" s="5"/>
      <c r="O70" s="5"/>
    </row>
    <row r="71" spans="1:15" ht="21" customHeight="1" thickBot="1" x14ac:dyDescent="0.25">
      <c r="A71" s="30"/>
      <c r="B71" s="33" t="s">
        <v>52</v>
      </c>
      <c r="C71" s="34">
        <f>D71/$D$172</f>
        <v>4.5267902766625304E-2</v>
      </c>
      <c r="D71" s="35">
        <v>4961</v>
      </c>
      <c r="E71" s="30"/>
      <c r="F71" s="8"/>
      <c r="G71" s="5"/>
      <c r="H71" s="5"/>
      <c r="I71" s="5"/>
      <c r="J71" s="5"/>
      <c r="K71" s="5"/>
      <c r="L71" s="5"/>
      <c r="M71" s="5"/>
      <c r="N71" s="5"/>
      <c r="O71" s="5"/>
    </row>
    <row r="72" spans="1:15" ht="21" customHeight="1" x14ac:dyDescent="0.2">
      <c r="A72" s="30"/>
      <c r="B72" s="36" t="s">
        <v>87</v>
      </c>
      <c r="C72" s="37"/>
      <c r="D72" s="38">
        <v>4002</v>
      </c>
      <c r="E72" s="30"/>
      <c r="F72" s="8"/>
      <c r="G72" s="5"/>
      <c r="H72" s="5"/>
      <c r="I72" s="5"/>
      <c r="J72" s="5"/>
      <c r="K72" s="5"/>
      <c r="L72" s="5"/>
      <c r="M72" s="5"/>
      <c r="N72" s="5"/>
      <c r="O72" s="5"/>
    </row>
    <row r="73" spans="1:15" ht="21" customHeight="1" x14ac:dyDescent="0.2">
      <c r="A73" s="30"/>
      <c r="B73" s="36" t="s">
        <v>88</v>
      </c>
      <c r="C73" s="37"/>
      <c r="D73" s="38">
        <v>431</v>
      </c>
      <c r="E73" s="30"/>
      <c r="F73" s="8"/>
      <c r="G73" s="5"/>
      <c r="H73" s="5"/>
      <c r="I73" s="5"/>
      <c r="J73" s="5"/>
      <c r="K73" s="5"/>
      <c r="L73" s="5"/>
      <c r="M73" s="5"/>
      <c r="N73" s="5"/>
      <c r="O73" s="5"/>
    </row>
    <row r="74" spans="1:15" ht="21" customHeight="1" x14ac:dyDescent="0.2">
      <c r="A74" s="30"/>
      <c r="B74" s="36" t="s">
        <v>89</v>
      </c>
      <c r="C74" s="37"/>
      <c r="D74" s="38">
        <v>519</v>
      </c>
      <c r="E74" s="30"/>
      <c r="F74" s="8"/>
      <c r="G74" s="5"/>
      <c r="H74" s="5"/>
      <c r="I74" s="5"/>
      <c r="J74" s="5"/>
      <c r="K74" s="5"/>
      <c r="L74" s="5"/>
      <c r="M74" s="5"/>
      <c r="N74" s="5"/>
      <c r="O74" s="5"/>
    </row>
    <row r="75" spans="1:15" ht="21" customHeight="1" x14ac:dyDescent="0.2">
      <c r="A75" s="30"/>
      <c r="B75" s="36" t="s">
        <v>90</v>
      </c>
      <c r="C75" s="37"/>
      <c r="D75" s="38">
        <v>9</v>
      </c>
      <c r="E75" s="30"/>
      <c r="F75" s="8"/>
      <c r="G75" s="5"/>
      <c r="H75" s="5"/>
      <c r="I75" s="5"/>
      <c r="J75" s="5"/>
      <c r="K75" s="5"/>
      <c r="L75" s="5"/>
      <c r="M75" s="5"/>
      <c r="N75" s="5"/>
      <c r="O75" s="5"/>
    </row>
    <row r="76" spans="1:15" ht="21" customHeight="1" thickBot="1" x14ac:dyDescent="0.25">
      <c r="A76" s="30"/>
      <c r="B76" s="33" t="s">
        <v>53</v>
      </c>
      <c r="C76" s="34">
        <f>D76/$D$172</f>
        <v>4.7877582305277756E-2</v>
      </c>
      <c r="D76" s="35">
        <v>5247</v>
      </c>
      <c r="E76" s="30"/>
      <c r="F76" s="8"/>
      <c r="G76" s="5"/>
      <c r="H76" s="5"/>
      <c r="I76" s="5"/>
      <c r="J76" s="5"/>
      <c r="K76" s="5"/>
      <c r="L76" s="5"/>
      <c r="M76" s="5"/>
      <c r="N76" s="5"/>
      <c r="O76" s="5"/>
    </row>
    <row r="77" spans="1:15" ht="21" customHeight="1" x14ac:dyDescent="0.2">
      <c r="A77" s="30"/>
      <c r="B77" s="36" t="s">
        <v>87</v>
      </c>
      <c r="C77" s="37"/>
      <c r="D77" s="38">
        <v>4656</v>
      </c>
      <c r="E77" s="30"/>
      <c r="F77" s="8"/>
      <c r="G77" s="5"/>
      <c r="H77" s="5"/>
      <c r="I77" s="5"/>
      <c r="J77" s="5"/>
      <c r="K77" s="5"/>
      <c r="L77" s="5"/>
      <c r="M77" s="5"/>
      <c r="N77" s="5"/>
      <c r="O77" s="5"/>
    </row>
    <row r="78" spans="1:15" ht="21" customHeight="1" x14ac:dyDescent="0.2">
      <c r="A78" s="30"/>
      <c r="B78" s="36" t="s">
        <v>88</v>
      </c>
      <c r="C78" s="37"/>
      <c r="D78" s="38">
        <v>184</v>
      </c>
      <c r="E78" s="30"/>
      <c r="F78" s="8"/>
      <c r="G78" s="5"/>
      <c r="H78" s="5"/>
      <c r="I78" s="5"/>
      <c r="J78" s="5"/>
      <c r="K78" s="5"/>
      <c r="L78" s="5"/>
      <c r="M78" s="5"/>
      <c r="N78" s="5"/>
      <c r="O78" s="5"/>
    </row>
    <row r="79" spans="1:15" ht="21" customHeight="1" x14ac:dyDescent="0.2">
      <c r="A79" s="30"/>
      <c r="B79" s="36" t="s">
        <v>89</v>
      </c>
      <c r="C79" s="37"/>
      <c r="D79" s="38">
        <v>367</v>
      </c>
      <c r="E79" s="30"/>
      <c r="F79" s="8"/>
      <c r="G79" s="5"/>
      <c r="H79" s="5"/>
      <c r="I79" s="5"/>
      <c r="J79" s="5"/>
      <c r="K79" s="5"/>
      <c r="L79" s="5"/>
      <c r="M79" s="5"/>
      <c r="N79" s="5"/>
      <c r="O79" s="5"/>
    </row>
    <row r="80" spans="1:15" ht="21" customHeight="1" x14ac:dyDescent="0.2">
      <c r="A80" s="30"/>
      <c r="B80" s="36" t="s">
        <v>90</v>
      </c>
      <c r="C80" s="37"/>
      <c r="D80" s="38">
        <v>40</v>
      </c>
      <c r="E80" s="30"/>
      <c r="F80" s="8"/>
      <c r="G80" s="5"/>
      <c r="H80" s="5"/>
      <c r="I80" s="5"/>
      <c r="J80" s="5"/>
      <c r="K80" s="5"/>
      <c r="L80" s="5"/>
      <c r="M80" s="5"/>
      <c r="N80" s="5"/>
      <c r="O80" s="5"/>
    </row>
    <row r="81" spans="1:15" ht="21" customHeight="1" thickBot="1" x14ac:dyDescent="0.25">
      <c r="A81" s="30"/>
      <c r="B81" s="33" t="s">
        <v>54</v>
      </c>
      <c r="C81" s="34">
        <f>D81/$D$172</f>
        <v>4.6800861376742831E-2</v>
      </c>
      <c r="D81" s="35">
        <v>5129</v>
      </c>
      <c r="E81" s="30"/>
      <c r="F81" s="8"/>
      <c r="G81" s="5"/>
      <c r="H81" s="5"/>
      <c r="I81" s="5"/>
      <c r="J81" s="5"/>
      <c r="K81" s="5"/>
      <c r="L81" s="5"/>
      <c r="M81" s="5"/>
      <c r="N81" s="5"/>
      <c r="O81" s="5"/>
    </row>
    <row r="82" spans="1:15" ht="21" customHeight="1" x14ac:dyDescent="0.2">
      <c r="A82" s="30"/>
      <c r="B82" s="36" t="s">
        <v>87</v>
      </c>
      <c r="C82" s="37"/>
      <c r="D82" s="38">
        <v>4168</v>
      </c>
      <c r="E82" s="30"/>
      <c r="F82" s="8"/>
      <c r="G82" s="5"/>
      <c r="H82" s="5"/>
      <c r="I82" s="5"/>
      <c r="J82" s="5"/>
      <c r="K82" s="5"/>
      <c r="L82" s="5"/>
      <c r="M82" s="5"/>
      <c r="N82" s="5"/>
      <c r="O82" s="5"/>
    </row>
    <row r="83" spans="1:15" ht="21" customHeight="1" x14ac:dyDescent="0.2">
      <c r="A83" s="30"/>
      <c r="B83" s="36" t="s">
        <v>88</v>
      </c>
      <c r="C83" s="37"/>
      <c r="D83" s="38">
        <v>262</v>
      </c>
      <c r="E83" s="30"/>
      <c r="F83" s="8"/>
      <c r="G83" s="5"/>
      <c r="H83" s="5"/>
      <c r="I83" s="5"/>
      <c r="J83" s="5"/>
      <c r="K83" s="5"/>
      <c r="L83" s="5"/>
      <c r="M83" s="5"/>
      <c r="N83" s="5"/>
      <c r="O83" s="5"/>
    </row>
    <row r="84" spans="1:15" ht="21" customHeight="1" x14ac:dyDescent="0.2">
      <c r="A84" s="30"/>
      <c r="B84" s="36" t="s">
        <v>89</v>
      </c>
      <c r="C84" s="37"/>
      <c r="D84" s="38">
        <v>691</v>
      </c>
      <c r="E84" s="30"/>
      <c r="F84" s="8"/>
      <c r="G84" s="5"/>
      <c r="H84" s="5"/>
      <c r="I84" s="5"/>
      <c r="J84" s="5"/>
      <c r="K84" s="5"/>
      <c r="L84" s="5"/>
      <c r="M84" s="5"/>
      <c r="N84" s="5"/>
      <c r="O84" s="5"/>
    </row>
    <row r="85" spans="1:15" ht="21" customHeight="1" x14ac:dyDescent="0.2">
      <c r="A85" s="30"/>
      <c r="B85" s="36" t="s">
        <v>90</v>
      </c>
      <c r="C85" s="37"/>
      <c r="D85" s="38">
        <v>8</v>
      </c>
      <c r="E85" s="30"/>
      <c r="F85" s="8"/>
      <c r="G85" s="5"/>
      <c r="H85" s="5"/>
      <c r="I85" s="5"/>
      <c r="J85" s="5"/>
      <c r="K85" s="5"/>
      <c r="L85" s="5"/>
      <c r="M85" s="5"/>
      <c r="N85" s="5"/>
      <c r="O85" s="5"/>
    </row>
    <row r="86" spans="1:15" ht="21" customHeight="1" thickBot="1" x14ac:dyDescent="0.25">
      <c r="A86" s="30"/>
      <c r="B86" s="33" t="s">
        <v>55</v>
      </c>
      <c r="C86" s="34">
        <f>D86/$D$172</f>
        <v>1.5749324768231258E-2</v>
      </c>
      <c r="D86" s="35">
        <v>1726</v>
      </c>
      <c r="E86" s="30"/>
      <c r="F86" s="8"/>
      <c r="G86" s="5"/>
      <c r="H86" s="5"/>
      <c r="I86" s="5"/>
      <c r="J86" s="5"/>
      <c r="K86" s="5"/>
      <c r="L86" s="5"/>
      <c r="M86" s="5"/>
      <c r="N86" s="5"/>
      <c r="O86" s="5"/>
    </row>
    <row r="87" spans="1:15" ht="21" customHeight="1" x14ac:dyDescent="0.2">
      <c r="A87" s="30"/>
      <c r="B87" s="36" t="s">
        <v>87</v>
      </c>
      <c r="C87" s="37"/>
      <c r="D87" s="38">
        <v>1509</v>
      </c>
      <c r="E87" s="30"/>
      <c r="F87" s="8"/>
      <c r="G87" s="5"/>
      <c r="H87" s="5"/>
      <c r="I87" s="5"/>
      <c r="J87" s="5"/>
      <c r="K87" s="5"/>
      <c r="L87" s="5"/>
      <c r="M87" s="5"/>
      <c r="N87" s="5"/>
      <c r="O87" s="5"/>
    </row>
    <row r="88" spans="1:15" ht="21" customHeight="1" x14ac:dyDescent="0.2">
      <c r="A88" s="30"/>
      <c r="B88" s="36" t="s">
        <v>88</v>
      </c>
      <c r="C88" s="37"/>
      <c r="D88" s="38">
        <v>76</v>
      </c>
      <c r="E88" s="30"/>
      <c r="F88" s="8"/>
      <c r="G88" s="5"/>
      <c r="H88" s="5"/>
      <c r="I88" s="5"/>
      <c r="J88" s="5"/>
      <c r="K88" s="5"/>
      <c r="L88" s="5"/>
      <c r="M88" s="5"/>
      <c r="N88" s="5"/>
      <c r="O88" s="5"/>
    </row>
    <row r="89" spans="1:15" ht="21" customHeight="1" x14ac:dyDescent="0.2">
      <c r="A89" s="30"/>
      <c r="B89" s="36" t="s">
        <v>89</v>
      </c>
      <c r="C89" s="37"/>
      <c r="D89" s="38">
        <v>129</v>
      </c>
      <c r="E89" s="30"/>
      <c r="F89" s="8"/>
      <c r="G89" s="5"/>
      <c r="H89" s="5"/>
      <c r="I89" s="5"/>
      <c r="J89" s="5"/>
      <c r="K89" s="5"/>
      <c r="L89" s="5"/>
      <c r="M89" s="5"/>
      <c r="N89" s="5"/>
      <c r="O89" s="5"/>
    </row>
    <row r="90" spans="1:15" ht="21" customHeight="1" x14ac:dyDescent="0.2">
      <c r="A90" s="30"/>
      <c r="B90" s="36" t="s">
        <v>90</v>
      </c>
      <c r="C90" s="37"/>
      <c r="D90" s="38">
        <v>12</v>
      </c>
      <c r="E90" s="30"/>
      <c r="F90" s="8"/>
      <c r="G90" s="5"/>
      <c r="H90" s="5"/>
      <c r="I90" s="5"/>
      <c r="J90" s="5"/>
      <c r="K90" s="5"/>
      <c r="L90" s="5"/>
      <c r="M90" s="5"/>
      <c r="N90" s="5"/>
      <c r="O90" s="5"/>
    </row>
    <row r="91" spans="1:15" ht="21" customHeight="1" thickBot="1" x14ac:dyDescent="0.25">
      <c r="A91" s="30"/>
      <c r="B91" s="33" t="s">
        <v>56</v>
      </c>
      <c r="C91" s="34">
        <f>D91/$D$172</f>
        <v>8.6502664428060438E-3</v>
      </c>
      <c r="D91" s="35">
        <v>948</v>
      </c>
      <c r="E91" s="30"/>
      <c r="F91" s="8"/>
      <c r="G91" s="5"/>
      <c r="H91" s="5"/>
      <c r="I91" s="5"/>
      <c r="J91" s="5"/>
      <c r="K91" s="5"/>
      <c r="L91" s="5"/>
      <c r="M91" s="5"/>
      <c r="N91" s="5"/>
      <c r="O91" s="5"/>
    </row>
    <row r="92" spans="1:15" ht="21" customHeight="1" x14ac:dyDescent="0.2">
      <c r="A92" s="30"/>
      <c r="B92" s="36" t="s">
        <v>87</v>
      </c>
      <c r="C92" s="37"/>
      <c r="D92" s="38">
        <v>676</v>
      </c>
      <c r="E92" s="30"/>
      <c r="F92" s="8"/>
      <c r="G92" s="5"/>
      <c r="H92" s="5"/>
      <c r="I92" s="5"/>
      <c r="J92" s="5"/>
      <c r="K92" s="5"/>
      <c r="L92" s="5"/>
      <c r="M92" s="5"/>
      <c r="N92" s="5"/>
      <c r="O92" s="5"/>
    </row>
    <row r="93" spans="1:15" ht="21" customHeight="1" x14ac:dyDescent="0.2">
      <c r="A93" s="30"/>
      <c r="B93" s="36" t="s">
        <v>88</v>
      </c>
      <c r="C93" s="37"/>
      <c r="D93" s="38">
        <v>95</v>
      </c>
      <c r="E93" s="30"/>
      <c r="F93" s="8"/>
      <c r="G93" s="5"/>
      <c r="H93" s="5"/>
      <c r="I93" s="5"/>
      <c r="J93" s="5"/>
      <c r="K93" s="5"/>
      <c r="L93" s="5"/>
      <c r="M93" s="5"/>
      <c r="N93" s="5"/>
      <c r="O93" s="5"/>
    </row>
    <row r="94" spans="1:15" ht="21" customHeight="1" x14ac:dyDescent="0.2">
      <c r="A94" s="30"/>
      <c r="B94" s="36" t="s">
        <v>89</v>
      </c>
      <c r="C94" s="37"/>
      <c r="D94" s="38">
        <v>174</v>
      </c>
      <c r="E94" s="30"/>
      <c r="F94" s="8"/>
      <c r="G94" s="5"/>
      <c r="H94" s="5"/>
      <c r="I94" s="5"/>
      <c r="J94" s="5"/>
      <c r="K94" s="5"/>
      <c r="L94" s="5"/>
      <c r="M94" s="5"/>
      <c r="N94" s="5"/>
      <c r="O94" s="5"/>
    </row>
    <row r="95" spans="1:15" ht="21" customHeight="1" x14ac:dyDescent="0.2">
      <c r="A95" s="30"/>
      <c r="B95" s="36" t="s">
        <v>90</v>
      </c>
      <c r="C95" s="37"/>
      <c r="D95" s="38">
        <v>3</v>
      </c>
      <c r="E95" s="30"/>
      <c r="F95" s="8"/>
      <c r="G95" s="5"/>
      <c r="H95" s="5"/>
      <c r="I95" s="5"/>
      <c r="J95" s="5"/>
      <c r="K95" s="5"/>
      <c r="L95" s="5"/>
      <c r="M95" s="5"/>
      <c r="N95" s="5"/>
      <c r="O95" s="5"/>
    </row>
    <row r="96" spans="1:15" ht="21" customHeight="1" thickBot="1" x14ac:dyDescent="0.25">
      <c r="A96" s="30"/>
      <c r="B96" s="33" t="s">
        <v>57</v>
      </c>
      <c r="C96" s="34">
        <f>D96/$D$172</f>
        <v>2.27480108037083E-2</v>
      </c>
      <c r="D96" s="35">
        <v>2493</v>
      </c>
      <c r="E96" s="30"/>
      <c r="F96" s="8"/>
      <c r="G96" s="5"/>
      <c r="H96" s="5"/>
      <c r="I96" s="5"/>
      <c r="J96" s="5"/>
      <c r="K96" s="5"/>
      <c r="L96" s="5"/>
      <c r="M96" s="5"/>
      <c r="N96" s="5"/>
      <c r="O96" s="5"/>
    </row>
    <row r="97" spans="1:15" ht="21" customHeight="1" x14ac:dyDescent="0.2">
      <c r="A97" s="30"/>
      <c r="B97" s="36" t="s">
        <v>87</v>
      </c>
      <c r="C97" s="37"/>
      <c r="D97" s="38">
        <v>2057</v>
      </c>
      <c r="E97" s="30"/>
      <c r="F97" s="8"/>
      <c r="G97" s="5"/>
      <c r="H97" s="5"/>
      <c r="I97" s="5"/>
      <c r="J97" s="5"/>
      <c r="K97" s="5"/>
      <c r="L97" s="5"/>
      <c r="M97" s="5"/>
      <c r="N97" s="5"/>
      <c r="O97" s="5"/>
    </row>
    <row r="98" spans="1:15" ht="21" customHeight="1" x14ac:dyDescent="0.2">
      <c r="A98" s="30"/>
      <c r="B98" s="36" t="s">
        <v>88</v>
      </c>
      <c r="C98" s="37"/>
      <c r="D98" s="38">
        <v>107</v>
      </c>
      <c r="E98" s="30"/>
      <c r="F98" s="8"/>
      <c r="G98" s="5"/>
      <c r="H98" s="5"/>
      <c r="I98" s="5"/>
      <c r="J98" s="5"/>
      <c r="K98" s="5"/>
      <c r="L98" s="5"/>
      <c r="M98" s="5"/>
      <c r="N98" s="5"/>
      <c r="O98" s="5"/>
    </row>
    <row r="99" spans="1:15" ht="21" customHeight="1" x14ac:dyDescent="0.2">
      <c r="A99" s="30"/>
      <c r="B99" s="36" t="s">
        <v>89</v>
      </c>
      <c r="C99" s="37"/>
      <c r="D99" s="38">
        <v>322</v>
      </c>
      <c r="E99" s="30"/>
      <c r="F99" s="8"/>
      <c r="G99" s="5"/>
      <c r="H99" s="5"/>
      <c r="I99" s="5"/>
      <c r="J99" s="5"/>
      <c r="K99" s="5"/>
      <c r="L99" s="5"/>
      <c r="M99" s="5"/>
      <c r="N99" s="5"/>
      <c r="O99" s="5"/>
    </row>
    <row r="100" spans="1:15" ht="21" customHeight="1" x14ac:dyDescent="0.2">
      <c r="A100" s="30"/>
      <c r="B100" s="36" t="s">
        <v>90</v>
      </c>
      <c r="C100" s="37"/>
      <c r="D100" s="38">
        <v>7</v>
      </c>
      <c r="E100" s="30"/>
      <c r="F100" s="8"/>
      <c r="G100" s="5"/>
      <c r="H100" s="5"/>
      <c r="I100" s="5"/>
      <c r="J100" s="5"/>
      <c r="K100" s="5"/>
      <c r="L100" s="5"/>
      <c r="M100" s="5"/>
      <c r="N100" s="5"/>
      <c r="O100" s="5"/>
    </row>
    <row r="101" spans="1:15" ht="21" customHeight="1" thickBot="1" x14ac:dyDescent="0.25">
      <c r="A101" s="30"/>
      <c r="B101" s="33" t="s">
        <v>58</v>
      </c>
      <c r="C101" s="34">
        <f>D101/$D$172</f>
        <v>5.4000291992116214E-2</v>
      </c>
      <c r="D101" s="35">
        <v>5918</v>
      </c>
      <c r="E101" s="30"/>
      <c r="F101" s="8"/>
      <c r="G101" s="5"/>
      <c r="H101" s="5"/>
      <c r="I101" s="5"/>
      <c r="J101" s="5"/>
      <c r="K101" s="5"/>
      <c r="L101" s="5"/>
      <c r="M101" s="5"/>
      <c r="N101" s="5"/>
      <c r="O101" s="5"/>
    </row>
    <row r="102" spans="1:15" ht="21" customHeight="1" x14ac:dyDescent="0.2">
      <c r="A102" s="30"/>
      <c r="B102" s="36" t="s">
        <v>87</v>
      </c>
      <c r="C102" s="37"/>
      <c r="D102" s="38">
        <v>5386</v>
      </c>
      <c r="E102" s="30"/>
      <c r="F102" s="8"/>
      <c r="G102" s="5"/>
      <c r="H102" s="5"/>
      <c r="I102" s="5"/>
      <c r="J102" s="5"/>
      <c r="K102" s="5"/>
      <c r="L102" s="5"/>
      <c r="M102" s="5"/>
      <c r="N102" s="5"/>
      <c r="O102" s="5"/>
    </row>
    <row r="103" spans="1:15" ht="21" customHeight="1" x14ac:dyDescent="0.2">
      <c r="A103" s="30"/>
      <c r="B103" s="36" t="s">
        <v>88</v>
      </c>
      <c r="C103" s="37"/>
      <c r="D103" s="38">
        <v>173</v>
      </c>
      <c r="E103" s="30"/>
      <c r="F103" s="8"/>
      <c r="G103" s="5"/>
      <c r="H103" s="5"/>
      <c r="I103" s="5"/>
      <c r="J103" s="5"/>
      <c r="K103" s="5"/>
      <c r="L103" s="5"/>
      <c r="M103" s="5"/>
      <c r="N103" s="5"/>
      <c r="O103" s="5"/>
    </row>
    <row r="104" spans="1:15" ht="21" customHeight="1" x14ac:dyDescent="0.2">
      <c r="A104" s="30"/>
      <c r="B104" s="36" t="s">
        <v>89</v>
      </c>
      <c r="C104" s="37"/>
      <c r="D104" s="38">
        <v>348</v>
      </c>
      <c r="E104" s="30"/>
      <c r="F104" s="8"/>
      <c r="G104" s="5"/>
      <c r="H104" s="5"/>
      <c r="I104" s="5"/>
      <c r="J104" s="5"/>
      <c r="K104" s="5"/>
      <c r="L104" s="5"/>
      <c r="M104" s="5"/>
      <c r="N104" s="5"/>
      <c r="O104" s="5"/>
    </row>
    <row r="105" spans="1:15" ht="21" customHeight="1" x14ac:dyDescent="0.2">
      <c r="A105" s="30"/>
      <c r="B105" s="36" t="s">
        <v>90</v>
      </c>
      <c r="C105" s="37"/>
      <c r="D105" s="38">
        <v>11</v>
      </c>
      <c r="E105" s="30"/>
      <c r="F105" s="8"/>
      <c r="G105" s="5"/>
      <c r="H105" s="5"/>
      <c r="I105" s="5"/>
      <c r="J105" s="5"/>
      <c r="K105" s="5"/>
      <c r="L105" s="5"/>
      <c r="M105" s="5"/>
      <c r="N105" s="5"/>
      <c r="O105" s="5"/>
    </row>
    <row r="106" spans="1:15" ht="21" customHeight="1" thickBot="1" x14ac:dyDescent="0.25">
      <c r="A106" s="30"/>
      <c r="B106" s="33" t="s">
        <v>59</v>
      </c>
      <c r="C106" s="34">
        <f>D106/$D$172</f>
        <v>4.0395284327323165E-2</v>
      </c>
      <c r="D106" s="35">
        <v>4427</v>
      </c>
      <c r="E106" s="30"/>
      <c r="F106" s="8"/>
      <c r="G106" s="5"/>
      <c r="H106" s="5"/>
      <c r="I106" s="5"/>
      <c r="J106" s="5"/>
      <c r="K106" s="5"/>
      <c r="L106" s="5"/>
      <c r="M106" s="5"/>
      <c r="N106" s="5"/>
      <c r="O106" s="5"/>
    </row>
    <row r="107" spans="1:15" ht="21" customHeight="1" x14ac:dyDescent="0.2">
      <c r="A107" s="30"/>
      <c r="B107" s="36" t="s">
        <v>87</v>
      </c>
      <c r="C107" s="37"/>
      <c r="D107" s="38">
        <v>3854</v>
      </c>
      <c r="E107" s="30"/>
      <c r="F107" s="8"/>
      <c r="G107" s="5"/>
      <c r="H107" s="5"/>
      <c r="I107" s="5"/>
      <c r="J107" s="5"/>
      <c r="K107" s="5"/>
      <c r="L107" s="5"/>
      <c r="M107" s="5"/>
      <c r="N107" s="5"/>
      <c r="O107" s="5"/>
    </row>
    <row r="108" spans="1:15" ht="21" customHeight="1" x14ac:dyDescent="0.2">
      <c r="A108" s="30"/>
      <c r="B108" s="36" t="s">
        <v>88</v>
      </c>
      <c r="C108" s="37"/>
      <c r="D108" s="38">
        <v>197</v>
      </c>
      <c r="E108" s="30"/>
      <c r="F108" s="8"/>
      <c r="G108" s="5"/>
      <c r="H108" s="5"/>
      <c r="I108" s="5"/>
      <c r="J108" s="5"/>
      <c r="K108" s="5"/>
      <c r="L108" s="5"/>
      <c r="M108" s="5"/>
      <c r="N108" s="5"/>
      <c r="O108" s="5"/>
    </row>
    <row r="109" spans="1:15" ht="21" customHeight="1" x14ac:dyDescent="0.2">
      <c r="A109" s="30"/>
      <c r="B109" s="36" t="s">
        <v>89</v>
      </c>
      <c r="C109" s="37"/>
      <c r="D109" s="38">
        <v>364</v>
      </c>
      <c r="E109" s="30"/>
      <c r="F109" s="8"/>
      <c r="G109" s="5"/>
      <c r="H109" s="5"/>
      <c r="I109" s="5"/>
      <c r="J109" s="5"/>
      <c r="K109" s="5"/>
      <c r="L109" s="5"/>
      <c r="M109" s="5"/>
      <c r="N109" s="5"/>
      <c r="O109" s="5"/>
    </row>
    <row r="110" spans="1:15" ht="21" customHeight="1" x14ac:dyDescent="0.2">
      <c r="A110" s="30"/>
      <c r="B110" s="36" t="s">
        <v>90</v>
      </c>
      <c r="C110" s="37"/>
      <c r="D110" s="38">
        <v>12</v>
      </c>
      <c r="E110" s="30"/>
      <c r="F110" s="8"/>
      <c r="G110" s="5"/>
      <c r="H110" s="5"/>
      <c r="I110" s="5"/>
      <c r="J110" s="5"/>
      <c r="K110" s="5"/>
      <c r="L110" s="5"/>
      <c r="M110" s="5"/>
      <c r="N110" s="5"/>
      <c r="O110" s="5"/>
    </row>
    <row r="111" spans="1:15" ht="21" customHeight="1" thickBot="1" x14ac:dyDescent="0.25">
      <c r="A111" s="30"/>
      <c r="B111" s="33" t="s">
        <v>60</v>
      </c>
      <c r="C111" s="34">
        <f>D111/$D$172</f>
        <v>9.3163734579166362E-3</v>
      </c>
      <c r="D111" s="35">
        <v>1021</v>
      </c>
      <c r="E111" s="30"/>
      <c r="F111" s="8"/>
      <c r="G111" s="5"/>
      <c r="H111" s="5"/>
      <c r="I111" s="5"/>
      <c r="J111" s="5"/>
      <c r="K111" s="5"/>
      <c r="L111" s="5"/>
      <c r="M111" s="5"/>
      <c r="N111" s="5"/>
      <c r="O111" s="5"/>
    </row>
    <row r="112" spans="1:15" ht="21" customHeight="1" x14ac:dyDescent="0.2">
      <c r="A112" s="30"/>
      <c r="B112" s="36" t="s">
        <v>87</v>
      </c>
      <c r="C112" s="37"/>
      <c r="D112" s="38">
        <v>790</v>
      </c>
      <c r="E112" s="30"/>
      <c r="F112" s="8"/>
      <c r="G112" s="5"/>
      <c r="H112" s="5"/>
      <c r="I112" s="5"/>
      <c r="J112" s="5"/>
      <c r="K112" s="5"/>
      <c r="L112" s="5"/>
      <c r="M112" s="5"/>
      <c r="N112" s="5"/>
      <c r="O112" s="5"/>
    </row>
    <row r="113" spans="1:15" ht="21" customHeight="1" x14ac:dyDescent="0.2">
      <c r="A113" s="30"/>
      <c r="B113" s="36" t="s">
        <v>88</v>
      </c>
      <c r="C113" s="37"/>
      <c r="D113" s="38">
        <v>74</v>
      </c>
      <c r="E113" s="30"/>
      <c r="F113" s="8"/>
      <c r="G113" s="5"/>
      <c r="H113" s="5"/>
      <c r="I113" s="5"/>
      <c r="J113" s="5"/>
      <c r="K113" s="5"/>
      <c r="L113" s="5"/>
      <c r="M113" s="5"/>
      <c r="N113" s="5"/>
      <c r="O113" s="5"/>
    </row>
    <row r="114" spans="1:15" ht="21" customHeight="1" x14ac:dyDescent="0.2">
      <c r="A114" s="30"/>
      <c r="B114" s="36" t="s">
        <v>89</v>
      </c>
      <c r="C114" s="37"/>
      <c r="D114" s="38">
        <v>146</v>
      </c>
      <c r="E114" s="30"/>
      <c r="F114" s="8"/>
      <c r="G114" s="5"/>
      <c r="H114" s="5"/>
      <c r="I114" s="5"/>
      <c r="J114" s="5"/>
      <c r="K114" s="5"/>
      <c r="L114" s="5"/>
      <c r="M114" s="5"/>
      <c r="N114" s="5"/>
      <c r="O114" s="5"/>
    </row>
    <row r="115" spans="1:15" ht="21" customHeight="1" x14ac:dyDescent="0.2">
      <c r="A115" s="30"/>
      <c r="B115" s="36" t="s">
        <v>90</v>
      </c>
      <c r="C115" s="37"/>
      <c r="D115" s="38">
        <v>11</v>
      </c>
      <c r="E115" s="30"/>
      <c r="F115" s="8"/>
      <c r="G115" s="5"/>
      <c r="H115" s="5"/>
      <c r="I115" s="5"/>
      <c r="J115" s="5"/>
      <c r="K115" s="5"/>
      <c r="L115" s="5"/>
      <c r="M115" s="5"/>
      <c r="N115" s="5"/>
      <c r="O115" s="5"/>
    </row>
    <row r="116" spans="1:15" ht="21" customHeight="1" thickBot="1" x14ac:dyDescent="0.25">
      <c r="A116" s="30"/>
      <c r="B116" s="33" t="s">
        <v>61</v>
      </c>
      <c r="C116" s="34">
        <f>D116/$D$172</f>
        <v>1.0265347835608439E-2</v>
      </c>
      <c r="D116" s="35">
        <v>1125</v>
      </c>
      <c r="E116" s="30"/>
      <c r="F116" s="8"/>
      <c r="G116" s="5"/>
      <c r="H116" s="5"/>
      <c r="I116" s="5"/>
      <c r="J116" s="5"/>
      <c r="K116" s="5"/>
      <c r="L116" s="5"/>
      <c r="M116" s="5"/>
      <c r="N116" s="5"/>
      <c r="O116" s="5"/>
    </row>
    <row r="117" spans="1:15" ht="21" customHeight="1" x14ac:dyDescent="0.2">
      <c r="A117" s="30"/>
      <c r="B117" s="36" t="s">
        <v>87</v>
      </c>
      <c r="C117" s="37"/>
      <c r="D117" s="38">
        <v>878</v>
      </c>
      <c r="E117" s="30"/>
      <c r="F117" s="8"/>
      <c r="G117" s="5"/>
      <c r="H117" s="5"/>
      <c r="I117" s="5"/>
      <c r="J117" s="5"/>
      <c r="K117" s="5"/>
      <c r="L117" s="5"/>
      <c r="M117" s="5"/>
      <c r="N117" s="5"/>
      <c r="O117" s="5"/>
    </row>
    <row r="118" spans="1:15" ht="21" customHeight="1" x14ac:dyDescent="0.2">
      <c r="A118" s="30"/>
      <c r="B118" s="36" t="s">
        <v>88</v>
      </c>
      <c r="C118" s="37"/>
      <c r="D118" s="38">
        <v>38</v>
      </c>
      <c r="E118" s="30"/>
      <c r="F118" s="8"/>
      <c r="G118" s="5"/>
      <c r="H118" s="5"/>
      <c r="I118" s="5"/>
      <c r="J118" s="5"/>
      <c r="K118" s="5"/>
      <c r="L118" s="5"/>
      <c r="M118" s="5"/>
      <c r="N118" s="5"/>
      <c r="O118" s="5"/>
    </row>
    <row r="119" spans="1:15" ht="21" customHeight="1" x14ac:dyDescent="0.2">
      <c r="A119" s="30"/>
      <c r="B119" s="36" t="s">
        <v>89</v>
      </c>
      <c r="C119" s="37"/>
      <c r="D119" s="38">
        <v>198</v>
      </c>
      <c r="E119" s="30"/>
      <c r="F119" s="8"/>
      <c r="G119" s="5"/>
      <c r="H119" s="5"/>
      <c r="I119" s="5"/>
      <c r="J119" s="5"/>
      <c r="K119" s="5"/>
      <c r="L119" s="5"/>
      <c r="M119" s="5"/>
      <c r="N119" s="5"/>
      <c r="O119" s="5"/>
    </row>
    <row r="120" spans="1:15" ht="21" customHeight="1" x14ac:dyDescent="0.2">
      <c r="A120" s="30"/>
      <c r="B120" s="36" t="s">
        <v>90</v>
      </c>
      <c r="C120" s="37"/>
      <c r="D120" s="38">
        <v>11</v>
      </c>
      <c r="E120" s="30"/>
      <c r="F120" s="8"/>
      <c r="G120" s="5"/>
      <c r="H120" s="5"/>
      <c r="I120" s="5"/>
      <c r="J120" s="5"/>
      <c r="K120" s="5"/>
      <c r="L120" s="5"/>
      <c r="M120" s="5"/>
      <c r="N120" s="5"/>
      <c r="O120" s="5"/>
    </row>
    <row r="121" spans="1:15" ht="21" customHeight="1" thickBot="1" x14ac:dyDescent="0.25">
      <c r="A121" s="30"/>
      <c r="B121" s="33" t="s">
        <v>62</v>
      </c>
      <c r="C121" s="34">
        <f>D121/$D$172</f>
        <v>3.8606832615519379E-2</v>
      </c>
      <c r="D121" s="35">
        <v>4231</v>
      </c>
      <c r="E121" s="30"/>
      <c r="F121" s="8"/>
      <c r="G121" s="5"/>
      <c r="H121" s="5"/>
      <c r="I121" s="5"/>
      <c r="J121" s="5"/>
      <c r="K121" s="5"/>
      <c r="L121" s="5"/>
      <c r="M121" s="5"/>
      <c r="N121" s="5"/>
      <c r="O121" s="5"/>
    </row>
    <row r="122" spans="1:15" ht="21" customHeight="1" x14ac:dyDescent="0.2">
      <c r="A122" s="30"/>
      <c r="B122" s="36" t="s">
        <v>87</v>
      </c>
      <c r="C122" s="37"/>
      <c r="D122" s="38">
        <v>3614</v>
      </c>
      <c r="E122" s="30"/>
      <c r="F122" s="8"/>
      <c r="G122" s="5"/>
      <c r="H122" s="5"/>
      <c r="I122" s="5"/>
      <c r="J122" s="5"/>
      <c r="K122" s="5"/>
      <c r="L122" s="5"/>
      <c r="M122" s="5"/>
      <c r="N122" s="5"/>
      <c r="O122" s="5"/>
    </row>
    <row r="123" spans="1:15" ht="21" customHeight="1" x14ac:dyDescent="0.2">
      <c r="A123" s="30"/>
      <c r="B123" s="36" t="s">
        <v>88</v>
      </c>
      <c r="C123" s="37"/>
      <c r="D123" s="38">
        <v>268</v>
      </c>
      <c r="E123" s="30"/>
      <c r="F123" s="8"/>
      <c r="G123" s="5"/>
      <c r="H123" s="5"/>
      <c r="I123" s="5"/>
      <c r="J123" s="5"/>
      <c r="K123" s="5"/>
      <c r="L123" s="5"/>
      <c r="M123" s="5"/>
      <c r="N123" s="5"/>
      <c r="O123" s="5"/>
    </row>
    <row r="124" spans="1:15" ht="21" customHeight="1" x14ac:dyDescent="0.2">
      <c r="A124" s="30"/>
      <c r="B124" s="36" t="s">
        <v>89</v>
      </c>
      <c r="C124" s="37"/>
      <c r="D124" s="38">
        <v>339</v>
      </c>
      <c r="E124" s="30"/>
      <c r="F124" s="8"/>
      <c r="G124" s="5"/>
      <c r="H124" s="5"/>
      <c r="I124" s="5"/>
      <c r="J124" s="5"/>
      <c r="K124" s="5"/>
      <c r="L124" s="5"/>
      <c r="M124" s="5"/>
      <c r="N124" s="5"/>
      <c r="O124" s="5"/>
    </row>
    <row r="125" spans="1:15" ht="21" customHeight="1" x14ac:dyDescent="0.2">
      <c r="A125" s="30"/>
      <c r="B125" s="36" t="s">
        <v>90</v>
      </c>
      <c r="C125" s="37"/>
      <c r="D125" s="38">
        <v>10</v>
      </c>
      <c r="E125" s="30"/>
      <c r="F125" s="8"/>
      <c r="G125" s="5"/>
      <c r="H125" s="5"/>
      <c r="I125" s="5"/>
      <c r="J125" s="5"/>
      <c r="K125" s="5"/>
      <c r="L125" s="5"/>
      <c r="M125" s="5"/>
      <c r="N125" s="5"/>
      <c r="O125" s="5"/>
    </row>
    <row r="126" spans="1:15" ht="21" customHeight="1" thickBot="1" x14ac:dyDescent="0.25">
      <c r="A126" s="30"/>
      <c r="B126" s="33" t="s">
        <v>63</v>
      </c>
      <c r="C126" s="34">
        <f>D126/$D$172</f>
        <v>2.7182641068691147E-2</v>
      </c>
      <c r="D126" s="35">
        <v>2979</v>
      </c>
      <c r="E126" s="30"/>
      <c r="F126" s="8"/>
      <c r="G126" s="5"/>
      <c r="H126" s="5"/>
      <c r="I126" s="5"/>
      <c r="J126" s="5"/>
      <c r="K126" s="5"/>
      <c r="L126" s="5"/>
      <c r="M126" s="5"/>
      <c r="N126" s="5"/>
      <c r="O126" s="5"/>
    </row>
    <row r="127" spans="1:15" ht="21" customHeight="1" x14ac:dyDescent="0.2">
      <c r="A127" s="30"/>
      <c r="B127" s="36" t="s">
        <v>87</v>
      </c>
      <c r="C127" s="37"/>
      <c r="D127" s="38">
        <v>1621</v>
      </c>
      <c r="E127" s="30"/>
      <c r="F127" s="8"/>
      <c r="G127" s="5"/>
      <c r="H127" s="5"/>
      <c r="I127" s="5"/>
      <c r="J127" s="5"/>
      <c r="K127" s="5"/>
      <c r="L127" s="5"/>
      <c r="M127" s="5"/>
      <c r="N127" s="5"/>
      <c r="O127" s="5"/>
    </row>
    <row r="128" spans="1:15" ht="21" customHeight="1" x14ac:dyDescent="0.2">
      <c r="A128" s="30"/>
      <c r="B128" s="36" t="s">
        <v>88</v>
      </c>
      <c r="C128" s="37"/>
      <c r="D128" s="38">
        <v>1010</v>
      </c>
      <c r="E128" s="30"/>
      <c r="F128" s="8"/>
      <c r="G128" s="5"/>
      <c r="H128" s="5"/>
      <c r="I128" s="5"/>
      <c r="J128" s="5"/>
      <c r="K128" s="5"/>
      <c r="L128" s="5"/>
      <c r="M128" s="5"/>
      <c r="N128" s="5"/>
      <c r="O128" s="5"/>
    </row>
    <row r="129" spans="1:15" ht="21" customHeight="1" x14ac:dyDescent="0.2">
      <c r="A129" s="30"/>
      <c r="B129" s="36" t="s">
        <v>89</v>
      </c>
      <c r="C129" s="37"/>
      <c r="D129" s="38">
        <v>336</v>
      </c>
      <c r="E129" s="30"/>
      <c r="F129" s="8"/>
      <c r="G129" s="5"/>
      <c r="H129" s="5"/>
      <c r="I129" s="5"/>
      <c r="J129" s="5"/>
      <c r="K129" s="5"/>
      <c r="L129" s="5"/>
      <c r="M129" s="5"/>
      <c r="N129" s="5"/>
      <c r="O129" s="5"/>
    </row>
    <row r="130" spans="1:15" ht="21" customHeight="1" x14ac:dyDescent="0.2">
      <c r="A130" s="30"/>
      <c r="B130" s="36" t="s">
        <v>90</v>
      </c>
      <c r="C130" s="37"/>
      <c r="D130" s="38">
        <v>12</v>
      </c>
      <c r="E130" s="30"/>
      <c r="F130" s="8"/>
      <c r="G130" s="5"/>
      <c r="H130" s="5"/>
      <c r="I130" s="5"/>
      <c r="J130" s="5"/>
      <c r="K130" s="5"/>
      <c r="L130" s="5"/>
      <c r="M130" s="5"/>
      <c r="N130" s="5"/>
      <c r="O130" s="5"/>
    </row>
    <row r="131" spans="1:15" ht="21" customHeight="1" thickBot="1" x14ac:dyDescent="0.25">
      <c r="A131" s="30"/>
      <c r="B131" s="33" t="s">
        <v>64</v>
      </c>
      <c r="C131" s="34">
        <f>D131/$D$172</f>
        <v>4.5769764216366159E-2</v>
      </c>
      <c r="D131" s="35">
        <v>5016</v>
      </c>
      <c r="E131" s="30"/>
      <c r="F131" s="8"/>
      <c r="G131" s="5"/>
      <c r="H131" s="5"/>
      <c r="I131" s="5"/>
      <c r="J131" s="5"/>
      <c r="K131" s="5"/>
      <c r="L131" s="5"/>
      <c r="M131" s="5"/>
      <c r="N131" s="5"/>
      <c r="O131" s="5"/>
    </row>
    <row r="132" spans="1:15" ht="21" customHeight="1" x14ac:dyDescent="0.2">
      <c r="A132" s="30"/>
      <c r="B132" s="36" t="s">
        <v>87</v>
      </c>
      <c r="C132" s="37"/>
      <c r="D132" s="38">
        <v>1318</v>
      </c>
      <c r="E132" s="30"/>
      <c r="F132" s="8"/>
      <c r="G132" s="5"/>
      <c r="H132" s="5"/>
      <c r="I132" s="5"/>
      <c r="J132" s="5"/>
      <c r="K132" s="5"/>
      <c r="L132" s="5"/>
      <c r="M132" s="5"/>
      <c r="N132" s="5"/>
      <c r="O132" s="5"/>
    </row>
    <row r="133" spans="1:15" ht="21" customHeight="1" x14ac:dyDescent="0.2">
      <c r="A133" s="30"/>
      <c r="B133" s="36" t="s">
        <v>88</v>
      </c>
      <c r="C133" s="37"/>
      <c r="D133" s="38">
        <v>3251</v>
      </c>
      <c r="E133" s="30"/>
      <c r="F133" s="8"/>
      <c r="G133" s="5"/>
      <c r="H133" s="5"/>
      <c r="I133" s="5"/>
      <c r="J133" s="5"/>
      <c r="K133" s="5"/>
      <c r="L133" s="5"/>
      <c r="M133" s="5"/>
      <c r="N133" s="5"/>
      <c r="O133" s="5"/>
    </row>
    <row r="134" spans="1:15" ht="21" customHeight="1" x14ac:dyDescent="0.2">
      <c r="A134" s="30"/>
      <c r="B134" s="36" t="s">
        <v>89</v>
      </c>
      <c r="C134" s="37"/>
      <c r="D134" s="38">
        <v>432</v>
      </c>
      <c r="E134" s="30"/>
      <c r="F134" s="8"/>
      <c r="G134" s="5"/>
      <c r="H134" s="5"/>
      <c r="I134" s="5"/>
      <c r="J134" s="5"/>
      <c r="K134" s="5"/>
      <c r="L134" s="5"/>
      <c r="M134" s="5"/>
      <c r="N134" s="5"/>
      <c r="O134" s="5"/>
    </row>
    <row r="135" spans="1:15" ht="21" customHeight="1" x14ac:dyDescent="0.2">
      <c r="A135" s="30"/>
      <c r="B135" s="36" t="s">
        <v>90</v>
      </c>
      <c r="C135" s="37"/>
      <c r="D135" s="38">
        <v>15</v>
      </c>
      <c r="E135" s="30"/>
      <c r="F135" s="8"/>
      <c r="G135" s="5"/>
      <c r="H135" s="5"/>
      <c r="I135" s="5"/>
      <c r="J135" s="5"/>
      <c r="K135" s="5"/>
      <c r="L135" s="5"/>
      <c r="M135" s="5"/>
      <c r="N135" s="5"/>
      <c r="O135" s="5"/>
    </row>
    <row r="136" spans="1:15" ht="21" customHeight="1" thickBot="1" x14ac:dyDescent="0.25">
      <c r="A136" s="30"/>
      <c r="B136" s="33" t="s">
        <v>65</v>
      </c>
      <c r="C136" s="34">
        <f>D136/$D$172</f>
        <v>3.8734579166362505E-2</v>
      </c>
      <c r="D136" s="35">
        <v>4245</v>
      </c>
      <c r="E136" s="30"/>
      <c r="F136" s="8"/>
      <c r="G136" s="5"/>
      <c r="H136" s="5"/>
      <c r="I136" s="5"/>
      <c r="J136" s="5"/>
      <c r="K136" s="5"/>
      <c r="L136" s="5"/>
      <c r="M136" s="5"/>
      <c r="N136" s="5"/>
      <c r="O136" s="5"/>
    </row>
    <row r="137" spans="1:15" ht="21" customHeight="1" x14ac:dyDescent="0.2">
      <c r="A137" s="30"/>
      <c r="B137" s="36" t="s">
        <v>87</v>
      </c>
      <c r="C137" s="37"/>
      <c r="D137" s="38">
        <v>2797</v>
      </c>
      <c r="E137" s="30"/>
      <c r="F137" s="8"/>
      <c r="G137" s="5"/>
      <c r="H137" s="5"/>
      <c r="I137" s="5"/>
      <c r="J137" s="5"/>
      <c r="K137" s="5"/>
      <c r="L137" s="5"/>
      <c r="M137" s="5"/>
      <c r="N137" s="5"/>
      <c r="O137" s="5"/>
    </row>
    <row r="138" spans="1:15" ht="21" customHeight="1" x14ac:dyDescent="0.2">
      <c r="A138" s="30"/>
      <c r="B138" s="36" t="s">
        <v>88</v>
      </c>
      <c r="C138" s="37"/>
      <c r="D138" s="38">
        <v>642</v>
      </c>
      <c r="E138" s="30"/>
      <c r="F138" s="8"/>
      <c r="G138" s="5"/>
      <c r="H138" s="5"/>
      <c r="I138" s="5"/>
      <c r="J138" s="5"/>
      <c r="K138" s="5"/>
      <c r="L138" s="5"/>
      <c r="M138" s="5"/>
      <c r="N138" s="5"/>
      <c r="O138" s="5"/>
    </row>
    <row r="139" spans="1:15" ht="21" customHeight="1" x14ac:dyDescent="0.2">
      <c r="A139" s="30"/>
      <c r="B139" s="36" t="s">
        <v>89</v>
      </c>
      <c r="C139" s="37"/>
      <c r="D139" s="38">
        <v>798</v>
      </c>
      <c r="E139" s="30"/>
      <c r="F139" s="8"/>
      <c r="G139" s="5"/>
      <c r="H139" s="5"/>
      <c r="I139" s="5"/>
      <c r="J139" s="5"/>
      <c r="K139" s="5"/>
      <c r="L139" s="5"/>
      <c r="M139" s="5"/>
      <c r="N139" s="5"/>
      <c r="O139" s="5"/>
    </row>
    <row r="140" spans="1:15" ht="21" customHeight="1" x14ac:dyDescent="0.2">
      <c r="A140" s="30"/>
      <c r="B140" s="36" t="s">
        <v>90</v>
      </c>
      <c r="C140" s="37"/>
      <c r="D140" s="38">
        <v>8</v>
      </c>
      <c r="E140" s="30"/>
      <c r="F140" s="8"/>
      <c r="G140" s="5"/>
      <c r="H140" s="5"/>
      <c r="I140" s="5"/>
      <c r="J140" s="5"/>
      <c r="K140" s="5"/>
      <c r="L140" s="5"/>
      <c r="M140" s="5"/>
      <c r="N140" s="5"/>
      <c r="O140" s="5"/>
    </row>
    <row r="141" spans="1:15" ht="21" customHeight="1" thickBot="1" x14ac:dyDescent="0.25">
      <c r="A141" s="30"/>
      <c r="B141" s="33" t="s">
        <v>66</v>
      </c>
      <c r="C141" s="34">
        <f>D141/$D$172</f>
        <v>2.9463829476604132E-2</v>
      </c>
      <c r="D141" s="35">
        <v>3229</v>
      </c>
      <c r="E141" s="30"/>
      <c r="F141" s="8"/>
      <c r="G141" s="5"/>
      <c r="H141" s="5"/>
      <c r="I141" s="5"/>
      <c r="J141" s="5"/>
      <c r="K141" s="5"/>
      <c r="L141" s="5"/>
      <c r="M141" s="5"/>
      <c r="N141" s="5"/>
      <c r="O141" s="5"/>
    </row>
    <row r="142" spans="1:15" ht="21" customHeight="1" x14ac:dyDescent="0.2">
      <c r="A142" s="30"/>
      <c r="B142" s="36" t="s">
        <v>87</v>
      </c>
      <c r="C142" s="37"/>
      <c r="D142" s="38">
        <v>2373</v>
      </c>
      <c r="E142" s="30"/>
      <c r="F142" s="8"/>
      <c r="G142" s="5"/>
      <c r="H142" s="5"/>
      <c r="I142" s="5"/>
      <c r="J142" s="5"/>
      <c r="K142" s="5"/>
      <c r="L142" s="5"/>
      <c r="M142" s="5"/>
      <c r="N142" s="5"/>
      <c r="O142" s="5"/>
    </row>
    <row r="143" spans="1:15" ht="21" customHeight="1" x14ac:dyDescent="0.2">
      <c r="A143" s="30"/>
      <c r="B143" s="36" t="s">
        <v>88</v>
      </c>
      <c r="C143" s="37"/>
      <c r="D143" s="38">
        <v>210</v>
      </c>
      <c r="E143" s="30"/>
      <c r="F143" s="8"/>
      <c r="G143" s="5"/>
      <c r="H143" s="5"/>
      <c r="I143" s="5"/>
      <c r="J143" s="5"/>
      <c r="K143" s="5"/>
      <c r="L143" s="5"/>
      <c r="M143" s="5"/>
      <c r="N143" s="5"/>
      <c r="O143" s="5"/>
    </row>
    <row r="144" spans="1:15" ht="21" customHeight="1" x14ac:dyDescent="0.2">
      <c r="A144" s="30"/>
      <c r="B144" s="36" t="s">
        <v>89</v>
      </c>
      <c r="C144" s="37"/>
      <c r="D144" s="38">
        <v>634</v>
      </c>
      <c r="E144" s="30"/>
      <c r="F144" s="8"/>
      <c r="G144" s="5"/>
      <c r="H144" s="5"/>
      <c r="I144" s="5"/>
      <c r="J144" s="5"/>
      <c r="K144" s="5"/>
      <c r="L144" s="5"/>
      <c r="M144" s="5"/>
      <c r="N144" s="5"/>
      <c r="O144" s="5"/>
    </row>
    <row r="145" spans="1:15" ht="21" customHeight="1" x14ac:dyDescent="0.2">
      <c r="A145" s="30"/>
      <c r="B145" s="36" t="s">
        <v>90</v>
      </c>
      <c r="C145" s="37"/>
      <c r="D145" s="38">
        <v>12</v>
      </c>
      <c r="E145" s="30"/>
      <c r="F145" s="8"/>
      <c r="G145" s="5"/>
      <c r="H145" s="5"/>
      <c r="I145" s="5"/>
      <c r="J145" s="5"/>
      <c r="K145" s="5"/>
      <c r="L145" s="5"/>
      <c r="M145" s="5"/>
      <c r="N145" s="5"/>
      <c r="O145" s="5"/>
    </row>
    <row r="146" spans="1:15" ht="21" customHeight="1" thickBot="1" x14ac:dyDescent="0.25">
      <c r="A146" s="30"/>
      <c r="B146" s="33" t="s">
        <v>67</v>
      </c>
      <c r="C146" s="34">
        <f>D146/$D$172</f>
        <v>9.2889991970216811E-3</v>
      </c>
      <c r="D146" s="35">
        <v>1018</v>
      </c>
      <c r="E146" s="30"/>
      <c r="F146" s="8"/>
      <c r="G146" s="5"/>
      <c r="H146" s="5"/>
      <c r="I146" s="5"/>
      <c r="J146" s="5"/>
      <c r="K146" s="5"/>
      <c r="L146" s="5"/>
      <c r="M146" s="5"/>
      <c r="N146" s="5"/>
      <c r="O146" s="5"/>
    </row>
    <row r="147" spans="1:15" ht="21" customHeight="1" x14ac:dyDescent="0.2">
      <c r="A147" s="30"/>
      <c r="B147" s="36" t="s">
        <v>87</v>
      </c>
      <c r="C147" s="37"/>
      <c r="D147" s="38">
        <v>849</v>
      </c>
      <c r="E147" s="30"/>
      <c r="F147" s="8"/>
      <c r="G147" s="5"/>
      <c r="H147" s="5"/>
      <c r="I147" s="5"/>
      <c r="J147" s="5"/>
      <c r="K147" s="5"/>
      <c r="L147" s="5"/>
      <c r="M147" s="5"/>
      <c r="N147" s="5"/>
      <c r="O147" s="5"/>
    </row>
    <row r="148" spans="1:15" ht="21" customHeight="1" x14ac:dyDescent="0.2">
      <c r="A148" s="30"/>
      <c r="B148" s="36" t="s">
        <v>88</v>
      </c>
      <c r="C148" s="37"/>
      <c r="D148" s="38">
        <v>86</v>
      </c>
      <c r="E148" s="30"/>
      <c r="F148" s="8"/>
      <c r="G148" s="5"/>
      <c r="H148" s="5"/>
      <c r="I148" s="5"/>
      <c r="J148" s="5"/>
      <c r="K148" s="5"/>
      <c r="L148" s="5"/>
      <c r="M148" s="5"/>
      <c r="N148" s="5"/>
      <c r="O148" s="5"/>
    </row>
    <row r="149" spans="1:15" ht="21" customHeight="1" x14ac:dyDescent="0.2">
      <c r="A149" s="30"/>
      <c r="B149" s="36" t="s">
        <v>89</v>
      </c>
      <c r="C149" s="37"/>
      <c r="D149" s="38">
        <v>80</v>
      </c>
      <c r="E149" s="30"/>
      <c r="F149" s="8"/>
      <c r="G149" s="5"/>
      <c r="H149" s="5"/>
      <c r="I149" s="5"/>
      <c r="J149" s="5"/>
      <c r="K149" s="5"/>
      <c r="L149" s="5"/>
      <c r="M149" s="5"/>
      <c r="N149" s="5"/>
      <c r="O149" s="5"/>
    </row>
    <row r="150" spans="1:15" ht="21" customHeight="1" x14ac:dyDescent="0.2">
      <c r="A150" s="30"/>
      <c r="B150" s="36" t="s">
        <v>90</v>
      </c>
      <c r="C150" s="37"/>
      <c r="D150" s="38">
        <v>3</v>
      </c>
      <c r="E150" s="30"/>
      <c r="F150" s="8"/>
      <c r="G150" s="5"/>
      <c r="H150" s="5"/>
      <c r="I150" s="5"/>
      <c r="J150" s="5"/>
      <c r="K150" s="5"/>
      <c r="L150" s="5"/>
      <c r="M150" s="5"/>
      <c r="N150" s="5"/>
      <c r="O150" s="5"/>
    </row>
    <row r="151" spans="1:15" ht="21" customHeight="1" thickBot="1" x14ac:dyDescent="0.25">
      <c r="A151" s="30"/>
      <c r="B151" s="33" t="s">
        <v>68</v>
      </c>
      <c r="C151" s="34">
        <f>D151/$D$172</f>
        <v>9.2242134462369521E-2</v>
      </c>
      <c r="D151" s="35">
        <v>10109</v>
      </c>
      <c r="E151" s="30"/>
      <c r="F151" s="8"/>
      <c r="G151" s="5"/>
      <c r="H151" s="5"/>
      <c r="I151" s="5"/>
      <c r="J151" s="5"/>
      <c r="K151" s="5"/>
      <c r="L151" s="5"/>
      <c r="M151" s="5"/>
      <c r="N151" s="5"/>
      <c r="O151" s="5"/>
    </row>
    <row r="152" spans="1:15" ht="21" customHeight="1" x14ac:dyDescent="0.2">
      <c r="A152" s="30"/>
      <c r="B152" s="36" t="s">
        <v>87</v>
      </c>
      <c r="C152" s="37"/>
      <c r="D152" s="38">
        <v>7887</v>
      </c>
      <c r="E152" s="30"/>
      <c r="F152" s="8"/>
      <c r="G152" s="5"/>
      <c r="H152" s="5"/>
      <c r="I152" s="5"/>
      <c r="J152" s="5"/>
      <c r="K152" s="5"/>
      <c r="L152" s="5"/>
      <c r="M152" s="5"/>
      <c r="N152" s="5"/>
      <c r="O152" s="5"/>
    </row>
    <row r="153" spans="1:15" ht="21" customHeight="1" x14ac:dyDescent="0.2">
      <c r="A153" s="30"/>
      <c r="B153" s="36" t="s">
        <v>88</v>
      </c>
      <c r="C153" s="37"/>
      <c r="D153" s="38">
        <v>319</v>
      </c>
      <c r="E153" s="30"/>
      <c r="F153" s="8"/>
      <c r="G153" s="5"/>
      <c r="H153" s="5"/>
      <c r="I153" s="5"/>
      <c r="J153" s="5"/>
      <c r="K153" s="5"/>
      <c r="L153" s="5"/>
      <c r="M153" s="5"/>
      <c r="N153" s="5"/>
      <c r="O153" s="5"/>
    </row>
    <row r="154" spans="1:15" ht="21" customHeight="1" x14ac:dyDescent="0.2">
      <c r="A154" s="30"/>
      <c r="B154" s="36" t="s">
        <v>89</v>
      </c>
      <c r="C154" s="37"/>
      <c r="D154" s="38">
        <v>1887</v>
      </c>
      <c r="E154" s="30"/>
      <c r="F154" s="8"/>
      <c r="G154" s="5"/>
      <c r="H154" s="5"/>
      <c r="I154" s="5"/>
      <c r="J154" s="5"/>
      <c r="K154" s="5"/>
      <c r="L154" s="5"/>
      <c r="M154" s="5"/>
      <c r="N154" s="5"/>
      <c r="O154" s="5"/>
    </row>
    <row r="155" spans="1:15" ht="21" customHeight="1" x14ac:dyDescent="0.2">
      <c r="A155" s="30"/>
      <c r="B155" s="36" t="s">
        <v>90</v>
      </c>
      <c r="C155" s="37"/>
      <c r="D155" s="38">
        <v>16</v>
      </c>
      <c r="E155" s="30"/>
      <c r="F155" s="8"/>
      <c r="G155" s="5"/>
      <c r="H155" s="5"/>
      <c r="I155" s="5"/>
      <c r="J155" s="5"/>
      <c r="K155" s="5"/>
      <c r="L155" s="5"/>
      <c r="M155" s="5"/>
      <c r="N155" s="5"/>
      <c r="O155" s="5"/>
    </row>
    <row r="156" spans="1:15" ht="21" customHeight="1" thickBot="1" x14ac:dyDescent="0.25">
      <c r="A156" s="30"/>
      <c r="B156" s="33" t="s">
        <v>69</v>
      </c>
      <c r="C156" s="34">
        <f>D156/$D$172</f>
        <v>1.9025111321994307E-2</v>
      </c>
      <c r="D156" s="35">
        <v>2085</v>
      </c>
      <c r="E156" s="30"/>
      <c r="F156" s="8"/>
      <c r="G156" s="5"/>
      <c r="H156" s="5"/>
      <c r="I156" s="5"/>
      <c r="J156" s="5"/>
      <c r="K156" s="5"/>
      <c r="L156" s="5"/>
      <c r="M156" s="5"/>
      <c r="N156" s="5"/>
      <c r="O156" s="5"/>
    </row>
    <row r="157" spans="1:15" ht="21" customHeight="1" x14ac:dyDescent="0.2">
      <c r="A157" s="30"/>
      <c r="B157" s="36" t="s">
        <v>87</v>
      </c>
      <c r="C157" s="37"/>
      <c r="D157" s="38">
        <v>1692</v>
      </c>
      <c r="E157" s="30"/>
      <c r="F157" s="8"/>
      <c r="G157" s="5"/>
      <c r="H157" s="5"/>
      <c r="I157" s="5"/>
      <c r="J157" s="5"/>
      <c r="K157" s="5"/>
      <c r="L157" s="5"/>
      <c r="M157" s="5"/>
      <c r="N157" s="5"/>
      <c r="O157" s="5"/>
    </row>
    <row r="158" spans="1:15" ht="21" customHeight="1" x14ac:dyDescent="0.2">
      <c r="A158" s="30"/>
      <c r="B158" s="36" t="s">
        <v>88</v>
      </c>
      <c r="C158" s="37"/>
      <c r="D158" s="38">
        <v>98</v>
      </c>
      <c r="E158" s="30"/>
      <c r="F158" s="8"/>
      <c r="G158" s="5"/>
      <c r="H158" s="5"/>
      <c r="I158" s="5"/>
      <c r="J158" s="5"/>
      <c r="K158" s="5"/>
      <c r="L158" s="5"/>
      <c r="M158" s="5"/>
      <c r="N158" s="5"/>
      <c r="O158" s="5"/>
    </row>
    <row r="159" spans="1:15" ht="21" customHeight="1" x14ac:dyDescent="0.2">
      <c r="A159" s="30"/>
      <c r="B159" s="36" t="s">
        <v>89</v>
      </c>
      <c r="C159" s="37"/>
      <c r="D159" s="38">
        <v>281</v>
      </c>
      <c r="E159" s="30"/>
      <c r="F159" s="8"/>
      <c r="G159" s="5"/>
      <c r="H159" s="5"/>
      <c r="I159" s="5"/>
      <c r="J159" s="5"/>
      <c r="K159" s="5"/>
      <c r="L159" s="5"/>
      <c r="M159" s="5"/>
      <c r="N159" s="5"/>
      <c r="O159" s="5"/>
    </row>
    <row r="160" spans="1:15" ht="21" customHeight="1" x14ac:dyDescent="0.2">
      <c r="A160" s="30"/>
      <c r="B160" s="36" t="s">
        <v>90</v>
      </c>
      <c r="C160" s="37"/>
      <c r="D160" s="38">
        <v>14</v>
      </c>
      <c r="E160" s="30"/>
      <c r="F160" s="8"/>
      <c r="G160" s="5"/>
      <c r="H160" s="5"/>
      <c r="I160" s="5"/>
      <c r="J160" s="5"/>
      <c r="K160" s="5"/>
      <c r="L160" s="5"/>
      <c r="M160" s="5"/>
      <c r="N160" s="5"/>
      <c r="O160" s="5"/>
    </row>
    <row r="161" spans="1:15" ht="21" customHeight="1" thickBot="1" x14ac:dyDescent="0.25">
      <c r="A161" s="30"/>
      <c r="B161" s="33" t="s">
        <v>70</v>
      </c>
      <c r="C161" s="34">
        <f>D161/$D$172</f>
        <v>2.2474268194758742E-2</v>
      </c>
      <c r="D161" s="35">
        <v>2463</v>
      </c>
      <c r="E161" s="30"/>
      <c r="F161" s="8"/>
      <c r="G161" s="5"/>
      <c r="H161" s="5"/>
      <c r="I161" s="5"/>
      <c r="J161" s="5"/>
      <c r="K161" s="5"/>
      <c r="L161" s="5"/>
      <c r="M161" s="5"/>
      <c r="N161" s="5"/>
      <c r="O161" s="5"/>
    </row>
    <row r="162" spans="1:15" ht="21" customHeight="1" x14ac:dyDescent="0.2">
      <c r="A162" s="30"/>
      <c r="B162" s="36" t="s">
        <v>87</v>
      </c>
      <c r="C162" s="37"/>
      <c r="D162" s="38">
        <v>1947</v>
      </c>
      <c r="E162" s="30"/>
      <c r="F162" s="8"/>
      <c r="G162" s="5"/>
      <c r="H162" s="5"/>
      <c r="I162" s="5"/>
      <c r="J162" s="5"/>
      <c r="K162" s="5"/>
      <c r="L162" s="5"/>
      <c r="M162" s="5"/>
      <c r="N162" s="5"/>
      <c r="O162" s="5"/>
    </row>
    <row r="163" spans="1:15" ht="21" customHeight="1" x14ac:dyDescent="0.2">
      <c r="A163" s="30"/>
      <c r="B163" s="36" t="s">
        <v>88</v>
      </c>
      <c r="C163" s="37"/>
      <c r="D163" s="38">
        <v>380</v>
      </c>
      <c r="E163" s="30"/>
      <c r="F163" s="8"/>
      <c r="G163" s="5"/>
      <c r="H163" s="5"/>
      <c r="I163" s="5"/>
      <c r="J163" s="5"/>
      <c r="K163" s="5"/>
      <c r="L163" s="5"/>
      <c r="M163" s="5"/>
      <c r="N163" s="5"/>
      <c r="O163" s="5"/>
    </row>
    <row r="164" spans="1:15" ht="21" customHeight="1" x14ac:dyDescent="0.2">
      <c r="A164" s="30"/>
      <c r="B164" s="36" t="s">
        <v>89</v>
      </c>
      <c r="C164" s="37"/>
      <c r="D164" s="38">
        <v>130</v>
      </c>
      <c r="E164" s="30"/>
      <c r="F164" s="8"/>
      <c r="G164" s="5"/>
      <c r="H164" s="5"/>
      <c r="I164" s="5"/>
      <c r="J164" s="5"/>
      <c r="K164" s="5"/>
      <c r="L164" s="5"/>
      <c r="M164" s="5"/>
      <c r="N164" s="5"/>
      <c r="O164" s="5"/>
    </row>
    <row r="165" spans="1:15" ht="21" customHeight="1" x14ac:dyDescent="0.2">
      <c r="A165" s="30"/>
      <c r="B165" s="36" t="s">
        <v>90</v>
      </c>
      <c r="C165" s="37"/>
      <c r="D165" s="38">
        <v>6</v>
      </c>
      <c r="E165" s="30"/>
      <c r="F165" s="8"/>
      <c r="G165" s="5"/>
      <c r="H165" s="5"/>
      <c r="I165" s="5"/>
      <c r="J165" s="5"/>
      <c r="K165" s="5"/>
      <c r="L165" s="5"/>
      <c r="M165" s="5"/>
      <c r="N165" s="5"/>
      <c r="O165" s="5"/>
    </row>
    <row r="166" spans="1:15" ht="21" customHeight="1" thickBot="1" x14ac:dyDescent="0.25">
      <c r="A166" s="30"/>
      <c r="B166" s="33" t="s">
        <v>71</v>
      </c>
      <c r="C166" s="34">
        <f>D166/$D$172</f>
        <v>6.9348127600554787E-4</v>
      </c>
      <c r="D166" s="35">
        <v>76</v>
      </c>
      <c r="E166" s="30"/>
      <c r="F166" s="8"/>
      <c r="G166" s="5"/>
      <c r="H166" s="5"/>
      <c r="I166" s="5"/>
      <c r="J166" s="5"/>
      <c r="K166" s="5"/>
      <c r="L166" s="5"/>
      <c r="M166" s="5"/>
      <c r="N166" s="5"/>
      <c r="O166" s="5"/>
    </row>
    <row r="167" spans="1:15" ht="21" customHeight="1" x14ac:dyDescent="0.2">
      <c r="A167" s="30"/>
      <c r="B167" s="36" t="s">
        <v>88</v>
      </c>
      <c r="C167" s="37"/>
      <c r="D167" s="38">
        <v>74</v>
      </c>
      <c r="E167" s="30"/>
      <c r="F167" s="8"/>
      <c r="G167" s="5"/>
      <c r="H167" s="5"/>
      <c r="I167" s="5"/>
      <c r="J167" s="5"/>
      <c r="K167" s="5"/>
      <c r="L167" s="5"/>
      <c r="M167" s="5"/>
      <c r="N167" s="5"/>
      <c r="O167" s="5"/>
    </row>
    <row r="168" spans="1:15" ht="21" customHeight="1" x14ac:dyDescent="0.2">
      <c r="A168" s="30"/>
      <c r="B168" s="36" t="s">
        <v>89</v>
      </c>
      <c r="C168" s="37"/>
      <c r="D168" s="38">
        <v>2</v>
      </c>
      <c r="E168" s="30"/>
      <c r="F168" s="8"/>
      <c r="G168" s="5"/>
      <c r="H168" s="5"/>
      <c r="I168" s="5"/>
      <c r="J168" s="5"/>
      <c r="K168" s="5"/>
      <c r="L168" s="5"/>
      <c r="M168" s="5"/>
      <c r="N168" s="5"/>
      <c r="O168" s="5"/>
    </row>
    <row r="169" spans="1:15" ht="21" customHeight="1" thickBot="1" x14ac:dyDescent="0.25">
      <c r="A169" s="30"/>
      <c r="B169" s="33" t="s">
        <v>77</v>
      </c>
      <c r="C169" s="34">
        <f>D169/$D$172</f>
        <v>2.9308708664866047E-2</v>
      </c>
      <c r="D169" s="35">
        <v>3212</v>
      </c>
      <c r="E169" s="30"/>
      <c r="F169" s="8"/>
      <c r="G169" s="5"/>
      <c r="H169" s="5"/>
      <c r="I169" s="5"/>
      <c r="J169" s="5"/>
      <c r="K169" s="5"/>
      <c r="L169" s="5"/>
      <c r="M169" s="5"/>
      <c r="N169" s="5"/>
      <c r="O169" s="5"/>
    </row>
    <row r="170" spans="1:15" ht="21" customHeight="1" thickBot="1" x14ac:dyDescent="0.25">
      <c r="A170" s="30"/>
      <c r="B170" s="39" t="s">
        <v>88</v>
      </c>
      <c r="C170" s="40"/>
      <c r="D170" s="41">
        <v>3212</v>
      </c>
      <c r="E170" s="30"/>
      <c r="F170" s="8"/>
      <c r="G170" s="5"/>
      <c r="H170" s="5"/>
      <c r="I170" s="5"/>
      <c r="J170" s="5"/>
      <c r="K170" s="5"/>
      <c r="L170" s="5"/>
      <c r="M170" s="5"/>
      <c r="N170" s="5"/>
      <c r="O170" s="5"/>
    </row>
    <row r="171" spans="1:15" ht="3" customHeight="1" x14ac:dyDescent="0.2">
      <c r="A171" s="30"/>
      <c r="B171" s="31"/>
      <c r="C171" s="31"/>
      <c r="D171" s="31"/>
      <c r="E171" s="32"/>
      <c r="F171" s="8"/>
      <c r="G171" s="5"/>
      <c r="H171" s="5"/>
      <c r="I171" s="5"/>
      <c r="J171" s="5"/>
      <c r="K171" s="5"/>
      <c r="L171" s="5"/>
      <c r="M171" s="5"/>
      <c r="N171" s="5"/>
      <c r="O171" s="5"/>
    </row>
    <row r="172" spans="1:15" ht="29.25" customHeight="1" x14ac:dyDescent="0.2">
      <c r="A172" s="30"/>
      <c r="B172" s="47" t="s">
        <v>1</v>
      </c>
      <c r="C172" s="48"/>
      <c r="D172" s="42">
        <f>SUM(D6,D11,D16,D21,D26,D31,D36,D41,D46,D51,D56,D61,D66,D71,D76,D81,D86,D91,D96,D101,D106,D111,D116,D121,D126,D131,D136,D141,D146,D151,D156,D161,D166,D169)</f>
        <v>109592</v>
      </c>
      <c r="E172" s="32"/>
      <c r="F172" s="8"/>
      <c r="G172" s="5"/>
      <c r="H172" s="5"/>
      <c r="I172" s="5"/>
      <c r="J172" s="5"/>
      <c r="K172" s="5"/>
      <c r="L172" s="5"/>
      <c r="M172" s="5"/>
      <c r="N172" s="5"/>
      <c r="O172" s="5"/>
    </row>
    <row r="173" spans="1:15" ht="15" customHeight="1" x14ac:dyDescent="0.3">
      <c r="A173" s="27"/>
      <c r="B173" s="27"/>
      <c r="C173" s="27"/>
      <c r="D173" s="27"/>
      <c r="E173" s="27"/>
    </row>
    <row r="174" spans="1:15" ht="15" customHeight="1" x14ac:dyDescent="0.3">
      <c r="A174" s="27"/>
      <c r="B174" s="27"/>
      <c r="C174" s="27"/>
      <c r="D174" s="27"/>
      <c r="E174" s="27"/>
    </row>
    <row r="175" spans="1:15" ht="15" customHeight="1" x14ac:dyDescent="0.3">
      <c r="A175" s="27"/>
      <c r="B175" s="27"/>
      <c r="C175" s="27"/>
      <c r="D175" s="27"/>
      <c r="E175" s="27"/>
    </row>
    <row r="176" spans="1:15" ht="15" customHeight="1" x14ac:dyDescent="0.3">
      <c r="A176" s="27"/>
      <c r="B176" s="27"/>
      <c r="C176" s="27"/>
      <c r="D176" s="27"/>
      <c r="E176" s="27"/>
    </row>
    <row r="177" spans="1:5" ht="15" customHeight="1" x14ac:dyDescent="0.3">
      <c r="A177" s="27"/>
      <c r="B177" s="27"/>
      <c r="C177" s="27"/>
      <c r="D177" s="27"/>
      <c r="E177" s="27"/>
    </row>
    <row r="178" spans="1:5" ht="15" customHeight="1" x14ac:dyDescent="0.3">
      <c r="A178" s="27"/>
      <c r="B178" s="27"/>
      <c r="C178" s="27"/>
      <c r="D178" s="27"/>
      <c r="E178" s="27"/>
    </row>
    <row r="179" spans="1:5" ht="15" customHeight="1" x14ac:dyDescent="0.3">
      <c r="A179" s="27"/>
      <c r="B179" s="27"/>
      <c r="C179" s="27"/>
      <c r="D179" s="27"/>
      <c r="E179" s="27"/>
    </row>
    <row r="180" spans="1:5" ht="15" customHeight="1" x14ac:dyDescent="0.3">
      <c r="A180" s="27"/>
      <c r="B180" s="27"/>
      <c r="C180" s="27"/>
      <c r="D180" s="27"/>
      <c r="E180" s="27"/>
    </row>
    <row r="181" spans="1:5" ht="15" customHeight="1" x14ac:dyDescent="0.3">
      <c r="A181" s="27"/>
      <c r="B181" s="27"/>
      <c r="C181" s="27"/>
      <c r="D181" s="27"/>
      <c r="E181" s="27"/>
    </row>
    <row r="182" spans="1:5" ht="15" customHeight="1" x14ac:dyDescent="0.3">
      <c r="A182" s="27"/>
      <c r="B182" s="27"/>
      <c r="C182" s="27"/>
      <c r="D182" s="27"/>
      <c r="E182" s="27"/>
    </row>
    <row r="183" spans="1:5" ht="15" customHeight="1" x14ac:dyDescent="0.3">
      <c r="A183" s="27"/>
      <c r="B183" s="27"/>
      <c r="C183" s="27"/>
      <c r="D183" s="27"/>
      <c r="E183" s="27"/>
    </row>
    <row r="184" spans="1:5" ht="15" customHeight="1" x14ac:dyDescent="0.3">
      <c r="A184" s="27"/>
      <c r="B184" s="27"/>
      <c r="C184" s="27"/>
      <c r="D184" s="27"/>
      <c r="E184" s="27"/>
    </row>
    <row r="185" spans="1:5" ht="15" customHeight="1" x14ac:dyDescent="0.3">
      <c r="A185" s="27"/>
      <c r="B185" s="27"/>
      <c r="C185" s="27"/>
      <c r="D185" s="27"/>
      <c r="E185" s="27"/>
    </row>
    <row r="186" spans="1:5" ht="15" customHeight="1" x14ac:dyDescent="0.3">
      <c r="A186" s="27"/>
      <c r="B186" s="27"/>
      <c r="C186" s="27"/>
      <c r="D186" s="27"/>
      <c r="E186" s="27"/>
    </row>
    <row r="187" spans="1:5" ht="15" customHeight="1" x14ac:dyDescent="0.3">
      <c r="A187" s="27"/>
      <c r="B187" s="27"/>
      <c r="C187" s="27"/>
      <c r="D187" s="27"/>
      <c r="E187" s="27"/>
    </row>
    <row r="188" spans="1:5" ht="15" customHeight="1" x14ac:dyDescent="0.3">
      <c r="A188" s="27"/>
      <c r="B188" s="27"/>
      <c r="C188" s="27"/>
      <c r="D188" s="27"/>
      <c r="E188" s="27"/>
    </row>
    <row r="189" spans="1:5" ht="15" customHeight="1" x14ac:dyDescent="0.3">
      <c r="A189" s="27"/>
      <c r="B189" s="27"/>
      <c r="C189" s="27"/>
      <c r="D189" s="27"/>
      <c r="E189" s="27"/>
    </row>
    <row r="190" spans="1:5" ht="15" customHeight="1" x14ac:dyDescent="0.3">
      <c r="A190" s="27"/>
      <c r="B190" s="27"/>
      <c r="C190" s="27"/>
      <c r="D190" s="27"/>
      <c r="E190" s="27"/>
    </row>
    <row r="191" spans="1:5" ht="15" customHeight="1" x14ac:dyDescent="0.3">
      <c r="A191" s="27"/>
      <c r="B191" s="27"/>
      <c r="C191" s="27"/>
      <c r="D191" s="27"/>
      <c r="E191" s="27"/>
    </row>
    <row r="192" spans="1:5" ht="15" customHeight="1" x14ac:dyDescent="0.3">
      <c r="A192" s="27"/>
      <c r="B192" s="27"/>
      <c r="C192" s="27"/>
      <c r="D192" s="27"/>
      <c r="E192" s="27"/>
    </row>
    <row r="193" spans="1:5" ht="15" customHeight="1" x14ac:dyDescent="0.3">
      <c r="A193" s="27"/>
      <c r="B193" s="27"/>
      <c r="C193" s="27"/>
      <c r="D193" s="27"/>
      <c r="E193" s="27"/>
    </row>
    <row r="194" spans="1:5" ht="15" customHeight="1" x14ac:dyDescent="0.3">
      <c r="A194" s="27"/>
      <c r="B194" s="27"/>
      <c r="C194" s="27"/>
      <c r="D194" s="27"/>
      <c r="E194" s="27"/>
    </row>
    <row r="195" spans="1:5" ht="15" customHeight="1" x14ac:dyDescent="0.3">
      <c r="A195" s="27"/>
      <c r="B195" s="27"/>
      <c r="C195" s="27"/>
      <c r="D195" s="27"/>
      <c r="E195" s="27"/>
    </row>
    <row r="196" spans="1:5" ht="15" customHeight="1" x14ac:dyDescent="0.3">
      <c r="A196" s="27"/>
      <c r="B196" s="27"/>
      <c r="C196" s="27"/>
      <c r="D196" s="27"/>
      <c r="E196" s="27"/>
    </row>
    <row r="197" spans="1:5" ht="15" customHeight="1" x14ac:dyDescent="0.3">
      <c r="A197" s="27"/>
      <c r="B197" s="27"/>
      <c r="C197" s="27"/>
      <c r="D197" s="27"/>
      <c r="E197" s="27"/>
    </row>
    <row r="198" spans="1:5" ht="15" customHeight="1" x14ac:dyDescent="0.3">
      <c r="A198" s="27"/>
      <c r="B198" s="27"/>
      <c r="C198" s="27"/>
      <c r="D198" s="27"/>
      <c r="E198" s="27"/>
    </row>
    <row r="199" spans="1:5" ht="15" customHeight="1" x14ac:dyDescent="0.3">
      <c r="A199" s="27"/>
      <c r="B199" s="27"/>
      <c r="C199" s="27"/>
      <c r="D199" s="27"/>
      <c r="E199" s="27"/>
    </row>
    <row r="200" spans="1:5" ht="15" customHeight="1" x14ac:dyDescent="0.3">
      <c r="A200" s="27"/>
      <c r="B200" s="27"/>
      <c r="C200" s="27"/>
      <c r="D200" s="27"/>
      <c r="E200" s="27"/>
    </row>
    <row r="201" spans="1:5" ht="15" customHeight="1" x14ac:dyDescent="0.3">
      <c r="A201" s="27"/>
      <c r="B201" s="27"/>
      <c r="C201" s="27"/>
      <c r="D201" s="27"/>
      <c r="E201" s="27"/>
    </row>
    <row r="202" spans="1:5" ht="15" customHeight="1" x14ac:dyDescent="0.3">
      <c r="A202" s="27"/>
      <c r="B202" s="27"/>
      <c r="C202" s="27"/>
      <c r="D202" s="27"/>
      <c r="E202" s="27"/>
    </row>
    <row r="203" spans="1:5" ht="15" customHeight="1" x14ac:dyDescent="0.3">
      <c r="A203" s="27"/>
      <c r="B203" s="27"/>
      <c r="C203" s="27"/>
      <c r="D203" s="27"/>
      <c r="E203" s="27"/>
    </row>
    <row r="204" spans="1:5" ht="15" customHeight="1" x14ac:dyDescent="0.3">
      <c r="A204" s="27"/>
      <c r="B204" s="27"/>
      <c r="C204" s="27"/>
      <c r="D204" s="27"/>
      <c r="E204" s="27"/>
    </row>
    <row r="205" spans="1:5" ht="15" customHeight="1" x14ac:dyDescent="0.3">
      <c r="A205" s="27"/>
      <c r="B205" s="27"/>
      <c r="C205" s="27"/>
      <c r="D205" s="27"/>
      <c r="E205" s="27"/>
    </row>
    <row r="206" spans="1:5" ht="15" customHeight="1" x14ac:dyDescent="0.3">
      <c r="A206" s="27"/>
      <c r="B206" s="27"/>
      <c r="C206" s="27"/>
      <c r="D206" s="27"/>
      <c r="E206" s="27"/>
    </row>
    <row r="207" spans="1:5" ht="15" customHeight="1" x14ac:dyDescent="0.3">
      <c r="A207" s="27"/>
      <c r="B207" s="27"/>
      <c r="C207" s="27"/>
      <c r="D207" s="27"/>
      <c r="E207" s="27"/>
    </row>
    <row r="208" spans="1:5" ht="15" customHeight="1" x14ac:dyDescent="0.3">
      <c r="A208" s="27"/>
      <c r="B208" s="27"/>
      <c r="C208" s="27"/>
      <c r="D208" s="27"/>
      <c r="E208" s="27"/>
    </row>
    <row r="209" spans="1:5" ht="15" customHeight="1" x14ac:dyDescent="0.3">
      <c r="A209" s="27"/>
      <c r="B209" s="27"/>
      <c r="C209" s="27"/>
      <c r="D209" s="27"/>
      <c r="E209" s="27"/>
    </row>
    <row r="210" spans="1:5" ht="15" customHeight="1" x14ac:dyDescent="0.3">
      <c r="A210" s="27"/>
      <c r="B210" s="27"/>
      <c r="C210" s="27"/>
      <c r="D210" s="27"/>
      <c r="E210" s="27"/>
    </row>
    <row r="211" spans="1:5" ht="15" customHeight="1" x14ac:dyDescent="0.3">
      <c r="A211" s="27"/>
      <c r="B211" s="27"/>
      <c r="C211" s="27"/>
      <c r="D211" s="27"/>
      <c r="E211" s="27"/>
    </row>
    <row r="212" spans="1:5" ht="15" customHeight="1" x14ac:dyDescent="0.3">
      <c r="A212" s="27"/>
      <c r="B212" s="27"/>
      <c r="C212" s="27"/>
      <c r="D212" s="27"/>
      <c r="E212" s="27"/>
    </row>
    <row r="213" spans="1:5" ht="15" customHeight="1" x14ac:dyDescent="0.3">
      <c r="A213" s="27"/>
      <c r="B213" s="27"/>
      <c r="C213" s="27"/>
      <c r="D213" s="27"/>
      <c r="E213" s="27"/>
    </row>
    <row r="214" spans="1:5" ht="15" customHeight="1" x14ac:dyDescent="0.3">
      <c r="A214" s="27"/>
      <c r="B214" s="27"/>
      <c r="C214" s="27"/>
      <c r="D214" s="27"/>
      <c r="E214" s="27"/>
    </row>
    <row r="215" spans="1:5" ht="15" customHeight="1" x14ac:dyDescent="0.3">
      <c r="A215" s="27"/>
      <c r="B215" s="27"/>
      <c r="C215" s="27"/>
      <c r="D215" s="27"/>
      <c r="E215" s="27"/>
    </row>
    <row r="216" spans="1:5" ht="15" customHeight="1" x14ac:dyDescent="0.3">
      <c r="A216" s="27"/>
      <c r="B216" s="27"/>
      <c r="C216" s="27"/>
      <c r="D216" s="27"/>
      <c r="E216" s="27"/>
    </row>
    <row r="217" spans="1:5" ht="15" customHeight="1" x14ac:dyDescent="0.3">
      <c r="A217" s="27"/>
      <c r="B217" s="27"/>
      <c r="C217" s="27"/>
      <c r="D217" s="27"/>
      <c r="E217" s="27"/>
    </row>
    <row r="218" spans="1:5" ht="15" customHeight="1" x14ac:dyDescent="0.3">
      <c r="A218" s="27"/>
      <c r="B218" s="27"/>
      <c r="C218" s="27"/>
      <c r="D218" s="27"/>
      <c r="E218" s="27"/>
    </row>
    <row r="219" spans="1:5" ht="15" customHeight="1" x14ac:dyDescent="0.3">
      <c r="A219" s="27"/>
      <c r="B219" s="27"/>
      <c r="C219" s="27"/>
      <c r="D219" s="27"/>
      <c r="E219" s="27"/>
    </row>
    <row r="220" spans="1:5" ht="15" customHeight="1" x14ac:dyDescent="0.3">
      <c r="A220" s="27"/>
      <c r="B220" s="27"/>
      <c r="C220" s="27"/>
      <c r="D220" s="27"/>
      <c r="E220" s="27"/>
    </row>
    <row r="221" spans="1:5" ht="15" customHeight="1" x14ac:dyDescent="0.3">
      <c r="A221" s="27"/>
      <c r="B221" s="27"/>
      <c r="C221" s="27"/>
      <c r="D221" s="27"/>
      <c r="E221" s="27"/>
    </row>
    <row r="222" spans="1:5" ht="15" customHeight="1" x14ac:dyDescent="0.3">
      <c r="A222" s="27"/>
      <c r="B222" s="27"/>
      <c r="C222" s="27"/>
      <c r="D222" s="27"/>
      <c r="E222" s="27"/>
    </row>
    <row r="223" spans="1:5" ht="15" customHeight="1" x14ac:dyDescent="0.3">
      <c r="A223" s="27"/>
      <c r="B223" s="27"/>
      <c r="C223" s="27"/>
      <c r="D223" s="27"/>
      <c r="E223" s="27"/>
    </row>
    <row r="224" spans="1:5" ht="15" customHeight="1" x14ac:dyDescent="0.3">
      <c r="A224" s="27"/>
      <c r="B224" s="27"/>
      <c r="C224" s="27"/>
      <c r="D224" s="27"/>
      <c r="E224" s="27"/>
    </row>
    <row r="225" spans="1:5" ht="15" customHeight="1" x14ac:dyDescent="0.3">
      <c r="A225" s="27"/>
      <c r="B225" s="27"/>
      <c r="C225" s="27"/>
      <c r="D225" s="27"/>
      <c r="E225" s="27"/>
    </row>
    <row r="226" spans="1:5" ht="15" customHeight="1" x14ac:dyDescent="0.3">
      <c r="A226" s="27"/>
      <c r="B226" s="27"/>
      <c r="C226" s="27"/>
      <c r="D226" s="27"/>
      <c r="E226" s="27"/>
    </row>
    <row r="227" spans="1:5" ht="15" customHeight="1" x14ac:dyDescent="0.3">
      <c r="A227" s="27"/>
      <c r="B227" s="27"/>
      <c r="C227" s="27"/>
      <c r="D227" s="27"/>
      <c r="E227" s="27"/>
    </row>
    <row r="228" spans="1:5" ht="15" customHeight="1" x14ac:dyDescent="0.3">
      <c r="A228" s="27"/>
      <c r="B228" s="27"/>
      <c r="C228" s="27"/>
      <c r="D228" s="27"/>
      <c r="E228" s="27"/>
    </row>
    <row r="229" spans="1:5" ht="15" customHeight="1" x14ac:dyDescent="0.3">
      <c r="A229" s="27"/>
      <c r="B229" s="27"/>
      <c r="C229" s="27"/>
      <c r="D229" s="27"/>
      <c r="E229" s="27"/>
    </row>
  </sheetData>
  <sheetProtection algorithmName="SHA-512" hashValue="e67a9g3UEJ7nRxSRNvCzB+nTZd2TR3ITtffZthyMRoertabMZhpfX+VuZX+3cbfCzzzbxct01wEFEI5RzIfwzw==" saltValue="HyWvGIhTtyZ/Q+BjlEcODg==" spinCount="100000" sheet="1" objects="1" scenarios="1"/>
  <autoFilter ref="B5:D170" xr:uid="{00000000-0001-0000-0100-000000000000}"/>
  <mergeCells count="2">
    <mergeCell ref="B3:D3"/>
    <mergeCell ref="B172:C172"/>
  </mergeCells>
  <conditionalFormatting sqref="G193">
    <cfRule type="colorScale" priority="1">
      <colorScale>
        <cfvo type="min"/>
        <cfvo type="max"/>
        <color rgb="FFF8696B"/>
        <color rgb="FFFCFCFF"/>
      </colorScale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67" fitToHeight="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5"/>
  <sheetViews>
    <sheetView zoomScaleNormal="100" workbookViewId="0">
      <selection activeCell="F9" sqref="F9"/>
    </sheetView>
  </sheetViews>
  <sheetFormatPr baseColWidth="10" defaultColWidth="14.42578125" defaultRowHeight="15" customHeight="1" x14ac:dyDescent="0.2"/>
  <cols>
    <col min="1" max="1" width="6.140625" customWidth="1"/>
    <col min="2" max="2" width="65.7109375" customWidth="1"/>
    <col min="3" max="4" width="17.5703125" customWidth="1"/>
    <col min="5" max="5" width="6.140625" customWidth="1"/>
    <col min="6" max="6" width="19.85546875" customWidth="1"/>
    <col min="7" max="7" width="21.85546875" customWidth="1"/>
    <col min="8" max="8" width="11.5703125" customWidth="1"/>
    <col min="9" max="15" width="10.85546875" customWidth="1"/>
  </cols>
  <sheetData>
    <row r="1" spans="1:15" ht="102" customHeight="1" x14ac:dyDescent="0.3">
      <c r="A1" s="1"/>
      <c r="B1" s="2"/>
      <c r="C1" s="2"/>
      <c r="F1" s="3"/>
      <c r="G1" s="3"/>
      <c r="H1" s="3"/>
      <c r="I1" s="3"/>
      <c r="L1" s="3"/>
      <c r="M1" s="3"/>
      <c r="N1" s="3"/>
      <c r="O1" s="3"/>
    </row>
    <row r="2" spans="1:15" ht="34.5" customHeight="1" x14ac:dyDescent="0.2">
      <c r="A2" s="13"/>
      <c r="E2" s="21" t="s">
        <v>83</v>
      </c>
      <c r="F2" s="4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 x14ac:dyDescent="0.2">
      <c r="A3" s="3"/>
      <c r="B3" s="46" t="s">
        <v>0</v>
      </c>
      <c r="C3" s="46"/>
      <c r="D3" s="46"/>
      <c r="E3" s="9"/>
      <c r="G3" s="3"/>
      <c r="H3" s="3"/>
      <c r="I3" s="3"/>
      <c r="J3" s="3"/>
      <c r="K3" s="3"/>
      <c r="L3" s="3"/>
      <c r="M3" s="3"/>
      <c r="N3" s="3"/>
      <c r="O3" s="3"/>
    </row>
    <row r="4" spans="1:15" ht="9" customHeight="1" x14ac:dyDescent="0.2">
      <c r="A4" s="5"/>
      <c r="B4" s="6"/>
      <c r="C4" s="6"/>
      <c r="D4" s="6"/>
      <c r="E4" s="7"/>
      <c r="F4" s="8"/>
      <c r="G4" s="5"/>
      <c r="H4" s="5"/>
      <c r="I4" s="5"/>
      <c r="J4" s="5"/>
      <c r="K4" s="5"/>
      <c r="L4" s="5"/>
      <c r="M4" s="5"/>
      <c r="N4" s="5"/>
      <c r="O4" s="5"/>
    </row>
    <row r="5" spans="1:15" ht="41.25" customHeight="1" x14ac:dyDescent="0.2">
      <c r="A5" s="5"/>
      <c r="B5" s="18" t="s">
        <v>80</v>
      </c>
      <c r="C5" s="18" t="s">
        <v>10</v>
      </c>
      <c r="D5" s="18" t="s">
        <v>9</v>
      </c>
      <c r="E5" s="7"/>
      <c r="F5" s="8"/>
      <c r="G5" s="5"/>
      <c r="H5" s="5"/>
      <c r="I5" s="5"/>
      <c r="J5" s="5"/>
      <c r="K5" s="5"/>
      <c r="L5" s="5"/>
      <c r="M5" s="5"/>
      <c r="N5" s="5"/>
      <c r="O5" s="5"/>
    </row>
    <row r="6" spans="1:15" ht="21" customHeight="1" x14ac:dyDescent="0.2">
      <c r="A6" s="5"/>
      <c r="B6" s="24" t="s">
        <v>5</v>
      </c>
      <c r="C6" s="22">
        <f t="shared" ref="C6:C23" si="0">D6/$D$25</f>
        <v>0.62596722388495507</v>
      </c>
      <c r="D6" s="20">
        <v>68601</v>
      </c>
      <c r="E6" s="5"/>
      <c r="F6" s="8"/>
      <c r="G6" s="5"/>
      <c r="H6" s="5"/>
      <c r="I6" s="5"/>
      <c r="J6" s="5"/>
      <c r="K6" s="5"/>
      <c r="L6" s="5"/>
      <c r="M6" s="5"/>
      <c r="N6" s="5"/>
      <c r="O6" s="5"/>
    </row>
    <row r="7" spans="1:15" ht="21" customHeight="1" x14ac:dyDescent="0.2">
      <c r="A7" s="5"/>
      <c r="B7" s="25" t="s">
        <v>7</v>
      </c>
      <c r="C7" s="23">
        <f t="shared" si="0"/>
        <v>7.0059858383823642E-2</v>
      </c>
      <c r="D7" s="11">
        <v>7678</v>
      </c>
      <c r="E7" s="5"/>
      <c r="F7" s="8"/>
      <c r="G7" s="5"/>
      <c r="H7" s="5"/>
      <c r="I7" s="5"/>
      <c r="J7" s="5"/>
      <c r="K7" s="5"/>
      <c r="L7" s="5"/>
      <c r="M7" s="5"/>
      <c r="N7" s="5"/>
      <c r="O7" s="5"/>
    </row>
    <row r="8" spans="1:15" ht="21" customHeight="1" x14ac:dyDescent="0.2">
      <c r="A8" s="5"/>
      <c r="B8" s="24" t="s">
        <v>2</v>
      </c>
      <c r="C8" s="22">
        <f t="shared" si="0"/>
        <v>4.9538287466238409E-2</v>
      </c>
      <c r="D8" s="20">
        <v>5429</v>
      </c>
      <c r="E8" s="5"/>
      <c r="F8" s="8"/>
      <c r="G8" s="5"/>
      <c r="H8" s="5"/>
      <c r="I8" s="5"/>
      <c r="J8" s="5"/>
      <c r="K8" s="5"/>
      <c r="L8" s="5"/>
      <c r="M8" s="5"/>
      <c r="N8" s="5"/>
      <c r="O8" s="5"/>
    </row>
    <row r="9" spans="1:15" ht="21" customHeight="1" x14ac:dyDescent="0.2">
      <c r="A9" s="5"/>
      <c r="B9" s="25" t="s">
        <v>18</v>
      </c>
      <c r="C9" s="23">
        <f t="shared" si="0"/>
        <v>3.025768304255785E-2</v>
      </c>
      <c r="D9" s="11">
        <v>3316</v>
      </c>
      <c r="E9" s="5"/>
      <c r="F9" s="8"/>
      <c r="G9" s="5"/>
      <c r="H9" s="5"/>
      <c r="I9" s="5"/>
      <c r="J9" s="5"/>
      <c r="K9" s="5"/>
      <c r="L9" s="5"/>
      <c r="M9" s="5"/>
      <c r="N9" s="5"/>
      <c r="O9" s="5"/>
    </row>
    <row r="10" spans="1:15" ht="21" customHeight="1" x14ac:dyDescent="0.2">
      <c r="A10" s="5"/>
      <c r="B10" s="24" t="s">
        <v>19</v>
      </c>
      <c r="C10" s="22">
        <f t="shared" si="0"/>
        <v>2.4417840718300606E-2</v>
      </c>
      <c r="D10" s="20">
        <v>2676</v>
      </c>
      <c r="E10" s="5"/>
      <c r="F10" s="8"/>
      <c r="G10" s="5"/>
      <c r="H10" s="5"/>
      <c r="I10" s="5"/>
      <c r="J10" s="5"/>
      <c r="K10" s="5"/>
      <c r="L10" s="5"/>
      <c r="M10" s="5"/>
      <c r="N10" s="5"/>
      <c r="O10" s="5"/>
    </row>
    <row r="11" spans="1:15" ht="21" customHeight="1" x14ac:dyDescent="0.2">
      <c r="A11" s="5"/>
      <c r="B11" s="25" t="s">
        <v>11</v>
      </c>
      <c r="C11" s="23">
        <f t="shared" si="0"/>
        <v>1.8952113292941091E-2</v>
      </c>
      <c r="D11" s="11">
        <v>2077</v>
      </c>
      <c r="E11" s="5"/>
      <c r="F11" s="8"/>
      <c r="G11" s="5"/>
      <c r="H11" s="5"/>
      <c r="I11" s="5"/>
      <c r="J11" s="5"/>
      <c r="K11" s="5"/>
      <c r="L11" s="5"/>
      <c r="M11" s="5"/>
      <c r="N11" s="5"/>
      <c r="O11" s="5"/>
    </row>
    <row r="12" spans="1:15" ht="21" customHeight="1" x14ac:dyDescent="0.2">
      <c r="A12" s="5"/>
      <c r="B12" s="24" t="s">
        <v>84</v>
      </c>
      <c r="C12" s="22">
        <f t="shared" si="0"/>
        <v>1.8733119205781443E-2</v>
      </c>
      <c r="D12" s="20">
        <v>2053</v>
      </c>
      <c r="E12" s="5"/>
      <c r="F12" s="8"/>
      <c r="G12" s="5"/>
      <c r="H12" s="5"/>
      <c r="I12" s="5"/>
      <c r="J12" s="5"/>
      <c r="K12" s="5"/>
      <c r="L12" s="5"/>
      <c r="M12" s="5"/>
      <c r="N12" s="5"/>
      <c r="O12" s="5"/>
    </row>
    <row r="13" spans="1:15" ht="21" customHeight="1" x14ac:dyDescent="0.2">
      <c r="A13" s="5"/>
      <c r="B13" s="25" t="s">
        <v>12</v>
      </c>
      <c r="C13" s="23">
        <f t="shared" si="0"/>
        <v>1.5366085115701877E-2</v>
      </c>
      <c r="D13" s="11">
        <v>1684</v>
      </c>
      <c r="E13" s="5"/>
      <c r="F13" s="8"/>
      <c r="G13" s="5"/>
      <c r="H13" s="5"/>
      <c r="I13" s="5"/>
      <c r="J13" s="5"/>
      <c r="K13" s="5"/>
      <c r="L13" s="5"/>
      <c r="M13" s="5"/>
      <c r="N13" s="5"/>
      <c r="O13" s="5"/>
    </row>
    <row r="14" spans="1:15" ht="21" customHeight="1" x14ac:dyDescent="0.2">
      <c r="A14" s="5"/>
      <c r="B14" s="24" t="s">
        <v>6</v>
      </c>
      <c r="C14" s="22">
        <f t="shared" si="0"/>
        <v>1.1707058909409446E-2</v>
      </c>
      <c r="D14" s="20">
        <v>1283</v>
      </c>
      <c r="E14" s="5"/>
      <c r="F14" s="8"/>
      <c r="G14" s="5"/>
      <c r="H14" s="5"/>
      <c r="I14" s="5"/>
      <c r="J14" s="5"/>
      <c r="K14" s="5"/>
      <c r="L14" s="5"/>
      <c r="M14" s="5"/>
      <c r="N14" s="5"/>
      <c r="O14" s="5"/>
    </row>
    <row r="15" spans="1:15" ht="21" customHeight="1" x14ac:dyDescent="0.2">
      <c r="A15" s="5"/>
      <c r="B15" s="25" t="s">
        <v>3</v>
      </c>
      <c r="C15" s="23">
        <f t="shared" si="0"/>
        <v>1.1634060880356231E-2</v>
      </c>
      <c r="D15" s="11">
        <v>1275</v>
      </c>
      <c r="E15" s="5"/>
      <c r="F15" s="8"/>
      <c r="G15" s="5"/>
      <c r="H15" s="5"/>
      <c r="I15" s="5"/>
      <c r="J15" s="5"/>
      <c r="K15" s="5"/>
      <c r="L15" s="5"/>
      <c r="M15" s="5"/>
      <c r="N15" s="5"/>
      <c r="O15" s="5"/>
    </row>
    <row r="16" spans="1:15" ht="21" customHeight="1" x14ac:dyDescent="0.2">
      <c r="A16" s="5"/>
      <c r="B16" s="24" t="s">
        <v>4</v>
      </c>
      <c r="C16" s="22">
        <f t="shared" si="0"/>
        <v>1.1615811373092927E-2</v>
      </c>
      <c r="D16" s="20">
        <v>1273</v>
      </c>
      <c r="E16" s="5"/>
      <c r="F16" s="8"/>
      <c r="G16" s="5"/>
      <c r="H16" s="5"/>
      <c r="I16" s="5"/>
      <c r="J16" s="5"/>
      <c r="K16" s="5"/>
      <c r="L16" s="5"/>
      <c r="M16" s="5"/>
      <c r="N16" s="5"/>
      <c r="O16" s="5"/>
    </row>
    <row r="17" spans="1:15" ht="21" customHeight="1" x14ac:dyDescent="0.2">
      <c r="A17" s="5"/>
      <c r="B17" s="25" t="s">
        <v>15</v>
      </c>
      <c r="C17" s="23">
        <f t="shared" si="0"/>
        <v>9.1247536316519454E-3</v>
      </c>
      <c r="D17" s="11">
        <v>1000</v>
      </c>
      <c r="E17" s="5"/>
      <c r="F17" s="8"/>
      <c r="G17" s="5"/>
      <c r="H17" s="5"/>
      <c r="I17" s="5"/>
      <c r="J17" s="5"/>
      <c r="K17" s="5"/>
      <c r="L17" s="5"/>
      <c r="M17" s="5"/>
      <c r="N17" s="5"/>
      <c r="O17" s="5"/>
    </row>
    <row r="18" spans="1:15" ht="21" customHeight="1" x14ac:dyDescent="0.2">
      <c r="A18" s="5"/>
      <c r="B18" s="24" t="s">
        <v>16</v>
      </c>
      <c r="C18" s="22">
        <f t="shared" si="0"/>
        <v>6.843565223738959E-3</v>
      </c>
      <c r="D18" s="20">
        <v>750</v>
      </c>
      <c r="E18" s="5"/>
      <c r="F18" s="8"/>
      <c r="G18" s="5"/>
      <c r="H18" s="5"/>
      <c r="I18" s="5"/>
      <c r="J18" s="5"/>
      <c r="K18" s="5"/>
      <c r="L18" s="5"/>
      <c r="M18" s="5"/>
      <c r="N18" s="5"/>
      <c r="O18" s="5"/>
    </row>
    <row r="19" spans="1:15" ht="21" customHeight="1" x14ac:dyDescent="0.2">
      <c r="A19" s="5"/>
      <c r="B19" s="25" t="s">
        <v>13</v>
      </c>
      <c r="C19" s="23">
        <f t="shared" si="0"/>
        <v>6.6610701511059201E-3</v>
      </c>
      <c r="D19" s="11">
        <v>730</v>
      </c>
      <c r="E19" s="5"/>
      <c r="F19" s="8"/>
      <c r="G19" s="5"/>
      <c r="H19" s="5"/>
      <c r="I19" s="5"/>
      <c r="J19" s="5"/>
      <c r="K19" s="5"/>
      <c r="L19" s="5"/>
      <c r="M19" s="5"/>
      <c r="N19" s="5"/>
      <c r="O19" s="5"/>
    </row>
    <row r="20" spans="1:15" ht="21" customHeight="1" x14ac:dyDescent="0.2">
      <c r="A20" s="5"/>
      <c r="B20" s="24" t="s">
        <v>85</v>
      </c>
      <c r="C20" s="22">
        <f t="shared" si="0"/>
        <v>5.9767136287320246E-3</v>
      </c>
      <c r="D20" s="20">
        <v>655</v>
      </c>
      <c r="E20" s="5"/>
      <c r="F20" s="8"/>
      <c r="G20" s="5"/>
      <c r="H20" s="5"/>
      <c r="I20" s="5"/>
      <c r="J20" s="5"/>
      <c r="K20" s="5"/>
      <c r="L20" s="5"/>
      <c r="M20" s="5"/>
      <c r="N20" s="5"/>
      <c r="O20" s="5"/>
    </row>
    <row r="21" spans="1:15" ht="21" customHeight="1" x14ac:dyDescent="0.2">
      <c r="A21" s="5"/>
      <c r="B21" s="25" t="s">
        <v>17</v>
      </c>
      <c r="C21" s="22">
        <f t="shared" si="0"/>
        <v>5.62997299072925E-3</v>
      </c>
      <c r="D21" s="20">
        <v>617</v>
      </c>
      <c r="E21" s="5"/>
      <c r="F21" s="8"/>
      <c r="G21" s="5"/>
      <c r="H21" s="5"/>
      <c r="I21" s="5"/>
      <c r="J21" s="5"/>
      <c r="K21" s="5"/>
      <c r="L21" s="5"/>
      <c r="M21" s="5"/>
      <c r="N21" s="5"/>
      <c r="O21" s="5"/>
    </row>
    <row r="22" spans="1:15" ht="21" customHeight="1" x14ac:dyDescent="0.2">
      <c r="A22" s="5"/>
      <c r="B22" s="24" t="s">
        <v>14</v>
      </c>
      <c r="C22" s="22">
        <f t="shared" si="0"/>
        <v>5.2193590773049131E-3</v>
      </c>
      <c r="D22" s="20">
        <v>572</v>
      </c>
      <c r="E22" s="5"/>
      <c r="F22" s="8"/>
      <c r="G22" s="5"/>
      <c r="H22" s="5"/>
      <c r="I22" s="5"/>
      <c r="J22" s="5"/>
      <c r="K22" s="5"/>
      <c r="L22" s="5"/>
      <c r="M22" s="5"/>
      <c r="N22" s="5"/>
      <c r="O22" s="5"/>
    </row>
    <row r="23" spans="1:15" ht="21" customHeight="1" x14ac:dyDescent="0.2">
      <c r="A23" s="5"/>
      <c r="B23" s="25" t="s">
        <v>86</v>
      </c>
      <c r="C23" s="23">
        <f t="shared" si="0"/>
        <v>7.2295423023578359E-2</v>
      </c>
      <c r="D23" s="11">
        <v>7923</v>
      </c>
      <c r="E23" s="5"/>
      <c r="F23" s="8"/>
      <c r="G23" s="5"/>
      <c r="H23" s="5"/>
      <c r="I23" s="5"/>
      <c r="J23" s="5"/>
      <c r="K23" s="5"/>
      <c r="L23" s="5"/>
      <c r="M23" s="5"/>
      <c r="N23" s="5"/>
      <c r="O23" s="5"/>
    </row>
    <row r="24" spans="1:15" ht="3" customHeight="1" x14ac:dyDescent="0.2">
      <c r="A24" s="5"/>
      <c r="B24" s="6"/>
      <c r="C24" s="6"/>
      <c r="D24" s="6"/>
      <c r="E24" s="7"/>
      <c r="F24" s="8"/>
      <c r="G24" s="5"/>
      <c r="H24" s="5"/>
      <c r="I24" s="5"/>
      <c r="J24" s="5"/>
      <c r="K24" s="5"/>
      <c r="L24" s="5"/>
      <c r="M24" s="5"/>
      <c r="N24" s="5"/>
      <c r="O24" s="5"/>
    </row>
    <row r="25" spans="1:15" ht="29.25" customHeight="1" x14ac:dyDescent="0.2">
      <c r="A25" s="5"/>
      <c r="B25" s="44" t="s">
        <v>1</v>
      </c>
      <c r="C25" s="45"/>
      <c r="D25" s="17">
        <f>SUM(D6:D23)</f>
        <v>109592</v>
      </c>
      <c r="E25" s="7"/>
      <c r="F25" s="8"/>
      <c r="G25" s="5"/>
      <c r="H25" s="5"/>
      <c r="I25" s="5"/>
      <c r="J25" s="5"/>
      <c r="K25" s="5"/>
      <c r="L25" s="5"/>
      <c r="M25" s="5"/>
      <c r="N25" s="5"/>
      <c r="O25" s="5"/>
    </row>
  </sheetData>
  <sheetProtection algorithmName="SHA-512" hashValue="0rhjEOFkVeIezai01oo2shaPzAqYf579nCiolPnP5R4xOCW/+uQvsT+i9HST2V8wD1Xyp1IO1twB1fbB7JizIQ==" saltValue="tXXZ+BnAZMDn0r861RCKJg==" spinCount="100000" sheet="1" objects="1" scenarios="1"/>
  <mergeCells count="2">
    <mergeCell ref="B3:D3"/>
    <mergeCell ref="B25:C2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fitToHeight="7" orientation="portrait" r:id="rId1"/>
  <rowBreaks count="1" manualBreakCount="1">
    <brk id="27" max="4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2"/>
  <sheetViews>
    <sheetView workbookViewId="0">
      <selection activeCell="F9" sqref="F9"/>
    </sheetView>
  </sheetViews>
  <sheetFormatPr baseColWidth="10" defaultColWidth="14.42578125" defaultRowHeight="15" customHeight="1" x14ac:dyDescent="0.2"/>
  <cols>
    <col min="1" max="1" width="6.140625" customWidth="1"/>
    <col min="2" max="2" width="65.7109375" customWidth="1"/>
    <col min="3" max="4" width="17.5703125" customWidth="1"/>
    <col min="5" max="5" width="6.140625" customWidth="1"/>
    <col min="6" max="6" width="19.85546875" customWidth="1"/>
    <col min="7" max="7" width="21.85546875" customWidth="1"/>
    <col min="8" max="8" width="11.5703125" customWidth="1"/>
    <col min="9" max="15" width="10.85546875" customWidth="1"/>
  </cols>
  <sheetData>
    <row r="1" spans="1:15" ht="102" customHeight="1" x14ac:dyDescent="0.3">
      <c r="A1" s="1"/>
      <c r="B1" s="2"/>
      <c r="C1" s="2"/>
      <c r="F1" s="3"/>
      <c r="G1" s="3"/>
      <c r="H1" s="3"/>
      <c r="I1" s="3"/>
      <c r="L1" s="3"/>
      <c r="M1" s="3"/>
      <c r="N1" s="3"/>
      <c r="O1" s="3"/>
    </row>
    <row r="2" spans="1:15" ht="34.5" customHeight="1" x14ac:dyDescent="0.2">
      <c r="A2" s="13"/>
      <c r="E2" s="21" t="s">
        <v>83</v>
      </c>
      <c r="F2" s="4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 x14ac:dyDescent="0.2">
      <c r="A3" s="3"/>
      <c r="B3" s="46" t="s">
        <v>0</v>
      </c>
      <c r="C3" s="46"/>
      <c r="D3" s="46"/>
      <c r="E3" s="9"/>
      <c r="G3" s="3"/>
      <c r="H3" s="3"/>
      <c r="I3" s="3"/>
      <c r="J3" s="3"/>
      <c r="K3" s="3"/>
      <c r="L3" s="3"/>
      <c r="M3" s="3"/>
      <c r="N3" s="3"/>
      <c r="O3" s="3"/>
    </row>
    <row r="4" spans="1:15" ht="9" customHeight="1" x14ac:dyDescent="0.2">
      <c r="A4" s="5"/>
      <c r="B4" s="6"/>
      <c r="C4" s="6"/>
      <c r="D4" s="6"/>
      <c r="E4" s="7"/>
      <c r="F4" s="8"/>
      <c r="G4" s="5"/>
      <c r="H4" s="5"/>
      <c r="I4" s="5"/>
      <c r="J4" s="5"/>
      <c r="K4" s="5"/>
      <c r="L4" s="5"/>
      <c r="M4" s="5"/>
      <c r="N4" s="5"/>
      <c r="O4" s="5"/>
    </row>
    <row r="5" spans="1:15" ht="41.25" customHeight="1" x14ac:dyDescent="0.2">
      <c r="A5" s="5"/>
      <c r="B5" s="18" t="s">
        <v>78</v>
      </c>
      <c r="C5" s="18" t="s">
        <v>10</v>
      </c>
      <c r="D5" s="18" t="s">
        <v>9</v>
      </c>
      <c r="E5" s="7"/>
      <c r="F5" s="8"/>
      <c r="G5" s="5"/>
      <c r="H5" s="5"/>
      <c r="I5" s="5"/>
      <c r="J5" s="5"/>
      <c r="K5" s="5"/>
      <c r="L5" s="5"/>
      <c r="M5" s="5"/>
      <c r="N5" s="5"/>
      <c r="O5" s="5"/>
    </row>
    <row r="6" spans="1:15" ht="21" customHeight="1" x14ac:dyDescent="0.2">
      <c r="A6" s="5"/>
      <c r="B6" s="19" t="s">
        <v>20</v>
      </c>
      <c r="C6" s="22">
        <f>D6/$D$12</f>
        <v>0.11175998248047303</v>
      </c>
      <c r="D6" s="20">
        <v>12248</v>
      </c>
      <c r="E6" s="5"/>
      <c r="F6" s="8"/>
      <c r="G6" s="5"/>
      <c r="H6" s="5"/>
      <c r="I6" s="5"/>
      <c r="J6" s="5"/>
      <c r="K6" s="5"/>
      <c r="L6" s="5"/>
      <c r="M6" s="5"/>
      <c r="N6" s="5"/>
      <c r="O6" s="5"/>
    </row>
    <row r="7" spans="1:15" ht="21" customHeight="1" x14ac:dyDescent="0.2">
      <c r="A7" s="5"/>
      <c r="B7" s="10" t="s">
        <v>21</v>
      </c>
      <c r="C7" s="23">
        <f>D7/$D$12</f>
        <v>6.6273085626688086E-2</v>
      </c>
      <c r="D7" s="11">
        <v>7263</v>
      </c>
      <c r="E7" s="5"/>
      <c r="F7" s="8"/>
      <c r="G7" s="5"/>
      <c r="H7" s="5"/>
      <c r="I7" s="5"/>
      <c r="J7" s="5"/>
      <c r="K7" s="5"/>
      <c r="L7" s="5"/>
      <c r="M7" s="5"/>
      <c r="N7" s="5"/>
      <c r="O7" s="5"/>
    </row>
    <row r="8" spans="1:15" ht="21" customHeight="1" x14ac:dyDescent="0.2">
      <c r="A8" s="5"/>
      <c r="B8" s="19" t="s">
        <v>22</v>
      </c>
      <c r="C8" s="22">
        <f>D8/$D$12</f>
        <v>0.62820278852470979</v>
      </c>
      <c r="D8" s="20">
        <v>68846</v>
      </c>
      <c r="E8" s="5"/>
      <c r="F8" s="8"/>
      <c r="G8" s="5"/>
      <c r="H8" s="5"/>
      <c r="I8" s="5"/>
      <c r="J8" s="5"/>
      <c r="K8" s="5"/>
      <c r="L8" s="5"/>
      <c r="M8" s="5"/>
      <c r="N8" s="5"/>
      <c r="O8" s="5"/>
    </row>
    <row r="9" spans="1:15" ht="21" customHeight="1" x14ac:dyDescent="0.2">
      <c r="A9" s="5"/>
      <c r="B9" s="10" t="s">
        <v>77</v>
      </c>
      <c r="C9" s="23">
        <f>D9/$D$12</f>
        <v>2.9308708664866047E-2</v>
      </c>
      <c r="D9" s="11">
        <v>3212</v>
      </c>
      <c r="E9" s="5"/>
      <c r="F9" s="8"/>
      <c r="G9" s="5"/>
      <c r="H9" s="5"/>
      <c r="I9" s="5"/>
      <c r="J9" s="5"/>
      <c r="K9" s="5"/>
      <c r="L9" s="5"/>
      <c r="M9" s="5"/>
      <c r="N9" s="5"/>
      <c r="O9" s="5"/>
    </row>
    <row r="10" spans="1:15" ht="21" customHeight="1" x14ac:dyDescent="0.2">
      <c r="A10" s="5"/>
      <c r="B10" s="19" t="s">
        <v>79</v>
      </c>
      <c r="C10" s="22">
        <f>D10/$D$12</f>
        <v>0.16445543470326301</v>
      </c>
      <c r="D10" s="20">
        <v>18023</v>
      </c>
      <c r="E10" s="5"/>
      <c r="F10" s="8"/>
      <c r="G10" s="5"/>
      <c r="H10" s="5"/>
      <c r="I10" s="5"/>
      <c r="J10" s="5"/>
      <c r="K10" s="5"/>
      <c r="L10" s="5"/>
      <c r="M10" s="5"/>
      <c r="N10" s="5"/>
      <c r="O10" s="5"/>
    </row>
    <row r="11" spans="1:15" ht="3" customHeight="1" x14ac:dyDescent="0.2">
      <c r="A11" s="5"/>
      <c r="B11" s="6"/>
      <c r="C11" s="6"/>
      <c r="D11" s="6"/>
      <c r="E11" s="7"/>
      <c r="F11" s="8"/>
      <c r="G11" s="5"/>
      <c r="H11" s="5"/>
      <c r="I11" s="5"/>
      <c r="J11" s="5"/>
      <c r="K11" s="5"/>
      <c r="L11" s="5"/>
      <c r="M11" s="5"/>
      <c r="N11" s="5"/>
      <c r="O11" s="5"/>
    </row>
    <row r="12" spans="1:15" ht="29.25" customHeight="1" x14ac:dyDescent="0.2">
      <c r="A12" s="5"/>
      <c r="B12" s="44" t="s">
        <v>1</v>
      </c>
      <c r="C12" s="45"/>
      <c r="D12" s="17">
        <f>SUM(D6:D10)</f>
        <v>109592</v>
      </c>
      <c r="E12" s="7"/>
      <c r="F12" s="8"/>
      <c r="G12" s="5"/>
      <c r="H12" s="5"/>
      <c r="I12" s="5"/>
      <c r="J12" s="5"/>
      <c r="K12" s="5"/>
      <c r="L12" s="5"/>
      <c r="M12" s="5"/>
      <c r="N12" s="5"/>
      <c r="O12" s="5"/>
    </row>
  </sheetData>
  <sheetProtection algorithmName="SHA-512" hashValue="O7Rq03bKsBU/hCG78w02pdTu1gaPR74atJfrFrOSOmoehOwGjk+5Ndmq3y22W9p377+/b5wUyVd/AFjZ+3jQvA==" saltValue="qTcYW/DfD4w/voItOP2ZLg==" spinCount="100000" sheet="1" objects="1" scenarios="1"/>
  <mergeCells count="2">
    <mergeCell ref="B3:D3"/>
    <mergeCell ref="B12:C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5"/>
  <sheetViews>
    <sheetView tabSelected="1" zoomScaleNormal="100" workbookViewId="0">
      <selection activeCell="F9" sqref="F9"/>
    </sheetView>
  </sheetViews>
  <sheetFormatPr baseColWidth="10" defaultColWidth="14.42578125" defaultRowHeight="15" customHeight="1" x14ac:dyDescent="0.2"/>
  <cols>
    <col min="1" max="1" width="6.140625" customWidth="1"/>
    <col min="2" max="2" width="65.7109375" customWidth="1"/>
    <col min="3" max="4" width="17.5703125" customWidth="1"/>
    <col min="5" max="5" width="6.140625" customWidth="1"/>
    <col min="6" max="6" width="19.85546875" customWidth="1"/>
    <col min="7" max="7" width="21.85546875" customWidth="1"/>
    <col min="8" max="8" width="11.5703125" customWidth="1"/>
    <col min="9" max="15" width="10.85546875" customWidth="1"/>
  </cols>
  <sheetData>
    <row r="1" spans="1:15" ht="102" customHeight="1" x14ac:dyDescent="0.3">
      <c r="A1" s="1"/>
      <c r="B1" s="2"/>
      <c r="C1" s="2"/>
      <c r="F1" s="3"/>
      <c r="G1" s="3"/>
      <c r="H1" s="3"/>
      <c r="I1" s="3"/>
      <c r="L1" s="3"/>
      <c r="M1" s="3"/>
      <c r="N1" s="3"/>
      <c r="O1" s="3"/>
    </row>
    <row r="2" spans="1:15" ht="34.5" customHeight="1" x14ac:dyDescent="0.2">
      <c r="A2" s="13"/>
      <c r="E2" s="21" t="s">
        <v>83</v>
      </c>
      <c r="F2" s="4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 x14ac:dyDescent="0.2">
      <c r="A3" s="3"/>
      <c r="B3" s="46" t="s">
        <v>0</v>
      </c>
      <c r="C3" s="46"/>
      <c r="D3" s="46"/>
      <c r="E3" s="9"/>
      <c r="G3" s="3"/>
      <c r="H3" s="3"/>
      <c r="I3" s="3"/>
      <c r="J3" s="3"/>
      <c r="K3" s="3"/>
      <c r="L3" s="3"/>
      <c r="M3" s="3"/>
      <c r="N3" s="3"/>
      <c r="O3" s="3"/>
    </row>
    <row r="4" spans="1:15" ht="9" customHeight="1" x14ac:dyDescent="0.2">
      <c r="A4" s="5"/>
      <c r="B4" s="6"/>
      <c r="C4" s="6"/>
      <c r="D4" s="6"/>
      <c r="E4" s="7"/>
      <c r="F4" s="8"/>
      <c r="G4" s="5"/>
      <c r="H4" s="5"/>
      <c r="I4" s="5"/>
      <c r="J4" s="5"/>
      <c r="K4" s="5"/>
      <c r="L4" s="5"/>
      <c r="M4" s="5"/>
      <c r="N4" s="5"/>
      <c r="O4" s="5"/>
    </row>
    <row r="5" spans="1:15" ht="41.25" customHeight="1" x14ac:dyDescent="0.2">
      <c r="A5" s="5"/>
      <c r="B5" s="18" t="s">
        <v>81</v>
      </c>
      <c r="C5" s="18" t="s">
        <v>10</v>
      </c>
      <c r="D5" s="18" t="s">
        <v>9</v>
      </c>
      <c r="E5" s="7"/>
      <c r="F5" s="8"/>
      <c r="G5" s="5"/>
      <c r="H5" s="5"/>
      <c r="I5" s="5"/>
      <c r="J5" s="5"/>
      <c r="K5" s="5"/>
      <c r="L5" s="5"/>
      <c r="M5" s="5"/>
      <c r="N5" s="5"/>
      <c r="O5" s="5"/>
    </row>
    <row r="6" spans="1:15" ht="21" customHeight="1" x14ac:dyDescent="0.2">
      <c r="A6" s="5"/>
      <c r="B6" s="19" t="s">
        <v>32</v>
      </c>
      <c r="C6" s="22">
        <f t="shared" ref="C6:C23" si="0">D6/$D$25</f>
        <v>7.2176801226366888E-3</v>
      </c>
      <c r="D6" s="20">
        <v>791</v>
      </c>
      <c r="E6" s="5"/>
      <c r="F6" s="8"/>
      <c r="G6" s="5"/>
      <c r="H6" s="5"/>
      <c r="I6" s="5"/>
      <c r="J6" s="5"/>
      <c r="K6" s="5"/>
      <c r="L6" s="5"/>
      <c r="M6" s="5"/>
      <c r="N6" s="5"/>
      <c r="O6" s="5"/>
    </row>
    <row r="7" spans="1:15" ht="21" customHeight="1" x14ac:dyDescent="0.2">
      <c r="A7" s="5"/>
      <c r="B7" s="10" t="s">
        <v>30</v>
      </c>
      <c r="C7" s="23">
        <f t="shared" si="0"/>
        <v>3.534929556901964E-2</v>
      </c>
      <c r="D7" s="11">
        <v>3874</v>
      </c>
      <c r="E7" s="5"/>
      <c r="F7" s="8"/>
      <c r="G7" s="5"/>
      <c r="H7" s="5"/>
      <c r="I7" s="5"/>
      <c r="J7" s="5"/>
      <c r="K7" s="5"/>
      <c r="L7" s="5"/>
      <c r="M7" s="5"/>
      <c r="N7" s="5"/>
      <c r="O7" s="5"/>
    </row>
    <row r="8" spans="1:15" ht="21" customHeight="1" x14ac:dyDescent="0.2">
      <c r="A8" s="5"/>
      <c r="B8" s="19" t="s">
        <v>27</v>
      </c>
      <c r="C8" s="22">
        <f t="shared" si="0"/>
        <v>2.8222862982699468E-2</v>
      </c>
      <c r="D8" s="20">
        <v>3093</v>
      </c>
      <c r="E8" s="5"/>
      <c r="F8" s="8"/>
      <c r="G8" s="5"/>
      <c r="H8" s="5"/>
      <c r="I8" s="5"/>
      <c r="J8" s="5"/>
      <c r="K8" s="5"/>
      <c r="L8" s="5"/>
      <c r="M8" s="5"/>
      <c r="N8" s="5"/>
      <c r="O8" s="5"/>
    </row>
    <row r="9" spans="1:15" ht="21" customHeight="1" x14ac:dyDescent="0.2">
      <c r="A9" s="5"/>
      <c r="B9" s="10" t="s">
        <v>33</v>
      </c>
      <c r="C9" s="23">
        <f t="shared" si="0"/>
        <v>2.7465508431272355E-3</v>
      </c>
      <c r="D9" s="11">
        <v>301</v>
      </c>
      <c r="E9" s="5"/>
      <c r="F9" s="8"/>
      <c r="G9" s="5"/>
      <c r="H9" s="5"/>
      <c r="I9" s="5"/>
      <c r="J9" s="5"/>
      <c r="K9" s="5"/>
      <c r="L9" s="5"/>
      <c r="M9" s="5"/>
      <c r="N9" s="5"/>
      <c r="O9" s="5"/>
    </row>
    <row r="10" spans="1:15" ht="21" customHeight="1" x14ac:dyDescent="0.2">
      <c r="A10" s="5"/>
      <c r="B10" s="19" t="s">
        <v>24</v>
      </c>
      <c r="C10" s="22">
        <f t="shared" si="0"/>
        <v>3.8241842470253307E-2</v>
      </c>
      <c r="D10" s="20">
        <v>4191</v>
      </c>
      <c r="E10" s="5"/>
      <c r="F10" s="8"/>
      <c r="G10" s="5"/>
      <c r="H10" s="5"/>
      <c r="I10" s="5"/>
      <c r="J10" s="5"/>
      <c r="K10" s="5"/>
      <c r="L10" s="5"/>
      <c r="M10" s="5"/>
      <c r="N10" s="5"/>
      <c r="O10" s="5"/>
    </row>
    <row r="11" spans="1:15" ht="21" customHeight="1" x14ac:dyDescent="0.2">
      <c r="A11" s="5"/>
      <c r="B11" s="10" t="s">
        <v>26</v>
      </c>
      <c r="C11" s="23">
        <f t="shared" si="0"/>
        <v>5.0177020220454047E-2</v>
      </c>
      <c r="D11" s="11">
        <v>5499</v>
      </c>
      <c r="E11" s="5"/>
      <c r="F11" s="8"/>
      <c r="G11" s="5"/>
      <c r="H11" s="5"/>
      <c r="I11" s="5"/>
      <c r="J11" s="5"/>
      <c r="K11" s="5"/>
      <c r="L11" s="5"/>
      <c r="M11" s="5"/>
      <c r="N11" s="5"/>
      <c r="O11" s="5"/>
    </row>
    <row r="12" spans="1:15" ht="21" customHeight="1" x14ac:dyDescent="0.2">
      <c r="A12" s="5"/>
      <c r="B12" s="19" t="s">
        <v>31</v>
      </c>
      <c r="C12" s="22">
        <f t="shared" si="0"/>
        <v>2.3660486166873496E-2</v>
      </c>
      <c r="D12" s="20">
        <v>2593</v>
      </c>
      <c r="E12" s="5"/>
      <c r="F12" s="8"/>
      <c r="G12" s="5"/>
      <c r="H12" s="5"/>
      <c r="I12" s="5"/>
      <c r="J12" s="5"/>
      <c r="K12" s="5"/>
      <c r="L12" s="5"/>
      <c r="M12" s="5"/>
      <c r="N12" s="5"/>
      <c r="O12" s="5"/>
    </row>
    <row r="13" spans="1:15" ht="21" customHeight="1" x14ac:dyDescent="0.2">
      <c r="A13" s="5"/>
      <c r="B13" s="10" t="s">
        <v>34</v>
      </c>
      <c r="C13" s="23">
        <f t="shared" si="0"/>
        <v>5.6573472516242059E-3</v>
      </c>
      <c r="D13" s="11">
        <v>620</v>
      </c>
      <c r="E13" s="5"/>
      <c r="F13" s="8"/>
      <c r="G13" s="5"/>
      <c r="H13" s="5"/>
      <c r="I13" s="5"/>
      <c r="J13" s="5"/>
      <c r="K13" s="5"/>
      <c r="L13" s="5"/>
      <c r="M13" s="5"/>
      <c r="N13" s="5"/>
      <c r="O13" s="5"/>
    </row>
    <row r="14" spans="1:15" ht="21" customHeight="1" x14ac:dyDescent="0.2">
      <c r="A14" s="5"/>
      <c r="B14" s="19" t="s">
        <v>38</v>
      </c>
      <c r="C14" s="22">
        <f t="shared" si="0"/>
        <v>5.6044236805606246E-2</v>
      </c>
      <c r="D14" s="20">
        <v>6142</v>
      </c>
      <c r="E14" s="5"/>
      <c r="F14" s="8"/>
      <c r="G14" s="5"/>
      <c r="H14" s="5"/>
      <c r="I14" s="5"/>
      <c r="J14" s="5"/>
      <c r="K14" s="5"/>
      <c r="L14" s="5"/>
      <c r="M14" s="5"/>
      <c r="N14" s="5"/>
      <c r="O14" s="5"/>
    </row>
    <row r="15" spans="1:15" ht="21" customHeight="1" x14ac:dyDescent="0.2">
      <c r="A15" s="5"/>
      <c r="B15" s="10" t="s">
        <v>37</v>
      </c>
      <c r="C15" s="23">
        <f t="shared" si="0"/>
        <v>1.9526972771735163E-3</v>
      </c>
      <c r="D15" s="11">
        <v>214</v>
      </c>
      <c r="E15" s="5"/>
      <c r="F15" s="8"/>
      <c r="G15" s="5"/>
      <c r="H15" s="5"/>
      <c r="I15" s="5"/>
      <c r="J15" s="5"/>
      <c r="K15" s="5"/>
      <c r="L15" s="5"/>
      <c r="M15" s="5"/>
      <c r="N15" s="5"/>
      <c r="O15" s="5"/>
    </row>
    <row r="16" spans="1:15" ht="21" customHeight="1" x14ac:dyDescent="0.2">
      <c r="A16" s="5"/>
      <c r="B16" s="19" t="s">
        <v>82</v>
      </c>
      <c r="C16" s="22">
        <f t="shared" si="0"/>
        <v>1.111394992335207E-2</v>
      </c>
      <c r="D16" s="20">
        <v>1218</v>
      </c>
      <c r="E16" s="5"/>
      <c r="F16" s="8"/>
      <c r="G16" s="5"/>
      <c r="H16" s="5"/>
      <c r="I16" s="5"/>
      <c r="J16" s="5"/>
      <c r="K16" s="5"/>
      <c r="L16" s="5"/>
      <c r="M16" s="5"/>
      <c r="N16" s="5"/>
      <c r="O16" s="5"/>
    </row>
    <row r="17" spans="1:15" ht="21" customHeight="1" x14ac:dyDescent="0.2">
      <c r="A17" s="5"/>
      <c r="B17" s="10" t="s">
        <v>23</v>
      </c>
      <c r="C17" s="23">
        <f t="shared" si="0"/>
        <v>0.61660522665888018</v>
      </c>
      <c r="D17" s="11">
        <v>67575</v>
      </c>
      <c r="E17" s="5"/>
      <c r="F17" s="8"/>
      <c r="G17" s="5"/>
      <c r="H17" s="5"/>
      <c r="I17" s="5"/>
      <c r="J17" s="5"/>
      <c r="K17" s="5"/>
      <c r="L17" s="5"/>
      <c r="M17" s="5"/>
      <c r="N17" s="5"/>
      <c r="O17" s="5"/>
    </row>
    <row r="18" spans="1:15" ht="21" customHeight="1" x14ac:dyDescent="0.2">
      <c r="A18" s="5"/>
      <c r="B18" s="19" t="s">
        <v>29</v>
      </c>
      <c r="C18" s="22">
        <f t="shared" si="0"/>
        <v>1.2017300532885612E-2</v>
      </c>
      <c r="D18" s="20">
        <v>1317</v>
      </c>
      <c r="E18" s="5"/>
      <c r="F18" s="8"/>
      <c r="G18" s="5"/>
      <c r="H18" s="5"/>
      <c r="I18" s="5"/>
      <c r="J18" s="5"/>
      <c r="K18" s="5"/>
      <c r="L18" s="5"/>
      <c r="M18" s="5"/>
      <c r="N18" s="5"/>
      <c r="O18" s="5"/>
    </row>
    <row r="19" spans="1:15" ht="21" customHeight="1" x14ac:dyDescent="0.2">
      <c r="A19" s="5"/>
      <c r="B19" s="10" t="s">
        <v>25</v>
      </c>
      <c r="C19" s="23">
        <f t="shared" si="0"/>
        <v>5.7485947879407258E-2</v>
      </c>
      <c r="D19" s="11">
        <v>6300</v>
      </c>
      <c r="E19" s="5"/>
      <c r="F19" s="8"/>
      <c r="G19" s="5"/>
      <c r="H19" s="5"/>
      <c r="I19" s="5"/>
      <c r="J19" s="5"/>
      <c r="K19" s="5"/>
      <c r="L19" s="5"/>
      <c r="M19" s="5"/>
      <c r="N19" s="5"/>
      <c r="O19" s="5"/>
    </row>
    <row r="20" spans="1:15" ht="21" customHeight="1" x14ac:dyDescent="0.2">
      <c r="A20" s="5"/>
      <c r="B20" s="19" t="s">
        <v>36</v>
      </c>
      <c r="C20" s="22">
        <f t="shared" si="0"/>
        <v>3.1754142638148772E-3</v>
      </c>
      <c r="D20" s="20">
        <v>348</v>
      </c>
      <c r="E20" s="5"/>
      <c r="F20" s="8"/>
      <c r="G20" s="5"/>
      <c r="H20" s="5"/>
      <c r="I20" s="5"/>
      <c r="J20" s="5"/>
      <c r="K20" s="5"/>
      <c r="L20" s="5"/>
      <c r="M20" s="5"/>
      <c r="N20" s="5"/>
      <c r="O20" s="5"/>
    </row>
    <row r="21" spans="1:15" ht="21" customHeight="1" x14ac:dyDescent="0.2">
      <c r="A21" s="5"/>
      <c r="B21" s="10" t="s">
        <v>28</v>
      </c>
      <c r="C21" s="23">
        <f t="shared" si="0"/>
        <v>6.1957077158916705E-3</v>
      </c>
      <c r="D21" s="11">
        <v>679</v>
      </c>
      <c r="E21" s="5"/>
      <c r="F21" s="8"/>
      <c r="G21" s="5"/>
      <c r="H21" s="5"/>
      <c r="I21" s="5"/>
      <c r="J21" s="5"/>
      <c r="K21" s="5"/>
      <c r="L21" s="5"/>
      <c r="M21" s="5"/>
      <c r="N21" s="5"/>
      <c r="O21" s="5"/>
    </row>
    <row r="22" spans="1:15" ht="21" customHeight="1" x14ac:dyDescent="0.2">
      <c r="A22" s="5"/>
      <c r="B22" s="19" t="s">
        <v>35</v>
      </c>
      <c r="C22" s="22">
        <f t="shared" si="0"/>
        <v>2.0895685816482955E-3</v>
      </c>
      <c r="D22" s="20">
        <v>229</v>
      </c>
      <c r="E22" s="5"/>
      <c r="F22" s="8"/>
      <c r="G22" s="5"/>
      <c r="H22" s="5"/>
      <c r="I22" s="5"/>
      <c r="J22" s="5"/>
      <c r="K22" s="5"/>
      <c r="L22" s="5"/>
      <c r="M22" s="5"/>
      <c r="N22" s="5"/>
      <c r="O22" s="5"/>
    </row>
    <row r="23" spans="1:15" ht="21" customHeight="1" x14ac:dyDescent="0.2">
      <c r="A23" s="5"/>
      <c r="B23" s="10" t="s">
        <v>79</v>
      </c>
      <c r="C23" s="23">
        <f t="shared" si="0"/>
        <v>4.2046864734652162E-2</v>
      </c>
      <c r="D23" s="11">
        <v>4608</v>
      </c>
      <c r="E23" s="5"/>
      <c r="F23" s="8"/>
      <c r="G23" s="5"/>
      <c r="H23" s="5"/>
      <c r="I23" s="5"/>
      <c r="J23" s="5"/>
      <c r="K23" s="5"/>
      <c r="L23" s="5"/>
      <c r="M23" s="5"/>
      <c r="N23" s="5"/>
      <c r="O23" s="5"/>
    </row>
    <row r="24" spans="1:15" ht="3" customHeight="1" x14ac:dyDescent="0.2">
      <c r="A24" s="5"/>
      <c r="B24" s="6"/>
      <c r="C24" s="6"/>
      <c r="D24" s="6"/>
      <c r="E24" s="7"/>
      <c r="F24" s="8"/>
      <c r="G24" s="5"/>
      <c r="H24" s="5"/>
      <c r="I24" s="5"/>
      <c r="J24" s="5"/>
      <c r="K24" s="5"/>
      <c r="L24" s="5"/>
      <c r="M24" s="5"/>
      <c r="N24" s="5"/>
      <c r="O24" s="5"/>
    </row>
    <row r="25" spans="1:15" ht="29.25" customHeight="1" x14ac:dyDescent="0.2">
      <c r="A25" s="5"/>
      <c r="B25" s="44" t="s">
        <v>1</v>
      </c>
      <c r="C25" s="45"/>
      <c r="D25" s="17">
        <f>SUM(D6:D23)</f>
        <v>109592</v>
      </c>
      <c r="E25" s="7"/>
      <c r="F25" s="8"/>
      <c r="G25" s="5"/>
      <c r="H25" s="5"/>
      <c r="I25" s="5"/>
      <c r="J25" s="5"/>
      <c r="K25" s="5"/>
      <c r="L25" s="5"/>
      <c r="M25" s="5"/>
      <c r="N25" s="5"/>
      <c r="O25" s="5"/>
    </row>
  </sheetData>
  <sheetProtection algorithmName="SHA-512" hashValue="LK6NYBgRRJuS86RKkqu4o+zqbY6uIrx3kQuEuDv6jq6vHkPjETYCnzWr8U/RjUxyOxfdykiiZ12z82HJwrQ3MQ==" saltValue="C2HWsn7U7vYff5+nf90IzA==" spinCount="100000" sheet="1" objects="1" scenarios="1"/>
  <mergeCells count="2">
    <mergeCell ref="B3:D3"/>
    <mergeCell ref="B25:C25"/>
  </mergeCells>
  <conditionalFormatting sqref="G54">
    <cfRule type="colorScale" priority="1">
      <colorScale>
        <cfvo type="min"/>
        <cfvo type="max"/>
        <color rgb="FFF8696B"/>
        <color rgb="FFFCFCFF"/>
      </colorScale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67" fitToHeight="5" orientation="portrait" r:id="rId1"/>
  <rowBreaks count="1" manualBreakCount="1">
    <brk id="26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IPIFP X Seccion</vt:lpstr>
      <vt:lpstr>IPIFP X Entidad</vt:lpstr>
      <vt:lpstr>IPIFP X Entidad-Sección</vt:lpstr>
      <vt:lpstr>IPIFP X Institución</vt:lpstr>
      <vt:lpstr>IPIFP X Tipo</vt:lpstr>
      <vt:lpstr>IPIFP X Uso</vt:lpstr>
      <vt:lpstr>'IPIFP X Institución'!Área_de_impresión</vt:lpstr>
      <vt:lpstr>'IPIFP X Uso'!Área_de_impresión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Israel Hernandez M.</dc:creator>
  <cp:lastModifiedBy>MONTOYA MARTINEZ LORENA</cp:lastModifiedBy>
  <cp:lastPrinted>2022-04-25T23:47:23Z</cp:lastPrinted>
  <dcterms:created xsi:type="dcterms:W3CDTF">2018-06-04T16:59:44Z</dcterms:created>
  <dcterms:modified xsi:type="dcterms:W3CDTF">2023-05-25T16:38:00Z</dcterms:modified>
</cp:coreProperties>
</file>